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HONE">Бланк!$Y$2</definedName>
    <definedName name="A_PHONE_M">Бланк!$Z$2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Бланк!$A$8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D_TYPE">Бланк!$X$3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B_PHONE">Бланк!$Y$3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Бланк!$F$8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I55" i="3" l="1"/>
  <c r="W55" i="3"/>
  <c r="A55" i="3"/>
  <c r="R28" i="3" l="1"/>
  <c r="Y29" i="3"/>
  <c r="R29" i="3"/>
  <c r="K29" i="3"/>
  <c r="AA48" i="3"/>
  <c r="C48" i="3"/>
  <c r="Y28" i="3"/>
  <c r="K28" i="3"/>
  <c r="Z25" i="3"/>
  <c r="O25" i="3"/>
  <c r="A23" i="3"/>
  <c r="A20" i="3"/>
  <c r="AN17" i="3"/>
  <c r="AK17" i="3"/>
  <c r="P17" i="3"/>
  <c r="K17" i="3"/>
  <c r="X16" i="3"/>
  <c r="K16" i="3"/>
  <c r="P11" i="3"/>
  <c r="AK10" i="3"/>
  <c r="Y10" i="3"/>
  <c r="P10" i="3"/>
  <c r="AF9" i="3"/>
  <c r="V9" i="3"/>
  <c r="P9" i="3"/>
  <c r="K8" i="3"/>
  <c r="AL3" i="3"/>
  <c r="AA3" i="3"/>
</calcChain>
</file>

<file path=xl/sharedStrings.xml><?xml version="1.0" encoding="utf-8"?>
<sst xmlns="http://schemas.openxmlformats.org/spreadsheetml/2006/main" count="84" uniqueCount="65">
  <si>
    <t>/</t>
  </si>
  <si>
    <t>Служебные отметки Банка (договор / счет)</t>
  </si>
  <si>
    <t>ЗАЯВЛЕНИЕ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</si>
  <si>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</si>
  <si>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</si>
  <si>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</si>
  <si>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</si>
  <si>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</si>
  <si>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</si>
  <si>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</si>
  <si>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</si>
  <si>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</si>
  <si>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</si>
  <si>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</si>
  <si>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</si>
  <si>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</si>
  <si>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</si>
  <si>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</si>
  <si>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</si>
  <si>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</si>
  <si>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срок действия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</si>
  <si>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</si>
  <si>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</si>
  <si>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Контактные телефоны</t>
  </si>
  <si>
    <t>домашний</t>
  </si>
  <si>
    <t>мобильный</t>
  </si>
  <si>
    <t>рабочий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</si>
  <si>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</si>
  <si>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</si>
  <si>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</si>
  <si>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</si>
  <si>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</si>
  <si>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</si>
  <si>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</si>
  <si>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Миграционная карта</t>
  </si>
  <si>
    <t>Виза</t>
  </si>
  <si>
    <t>НА УСТАНОВКУ / ИЗМЕНЕНИЕ ЛИМИТОВ АКТИВНОСТИ ПО КАРТЕ</t>
  </si>
  <si>
    <r>
      <t xml:space="preserve"> ( заполняется печатными буквами, необходимые пункты выделяются знаком </t>
    </r>
    <r>
      <rPr>
        <sz val="8"/>
        <rFont val="Wingdings"/>
        <charset val="2"/>
      </rPr>
      <t>û</t>
    </r>
    <r>
      <rPr>
        <sz val="8"/>
        <rFont val="Arial"/>
        <family val="2"/>
        <charset val="204"/>
      </rPr>
      <t xml:space="preserve"> или </t>
    </r>
    <r>
      <rPr>
        <sz val="8"/>
        <rFont val="Wingdings"/>
        <charset val="2"/>
      </rPr>
      <t>ü</t>
    </r>
    <r>
      <rPr>
        <sz val="8"/>
        <rFont val="Arial"/>
        <family val="2"/>
        <charset val="204"/>
      </rPr>
      <t>)</t>
    </r>
  </si>
  <si>
    <t xml:space="preserve"> Прошу установить следующие лимиты активности по карте №</t>
  </si>
  <si>
    <t>Выпущенной к моему счету</t>
  </si>
  <si>
    <t>на мое имя</t>
  </si>
  <si>
    <t>на имя:</t>
  </si>
  <si>
    <t>Наименование лимита</t>
  </si>
  <si>
    <t>За 1 день
(календарный)</t>
  </si>
  <si>
    <t>За 1 месяц
(календарный)</t>
  </si>
  <si>
    <t>Другой период (указать):</t>
  </si>
  <si>
    <t>Получение наличных в АТМ</t>
  </si>
  <si>
    <t>Получение наличных в ПВН</t>
  </si>
  <si>
    <t>Получение наличных в АТМ + ПВН</t>
  </si>
  <si>
    <t>Оплата товаров и услуг в POS-терминалах</t>
  </si>
  <si>
    <t>Оплата товаров и услуг в сети Интернет</t>
  </si>
  <si>
    <t>Все финансовые операции (общий лимит)</t>
  </si>
  <si>
    <t>Ограничения по количеству операций</t>
  </si>
  <si>
    <t>Общее количество операций по карте</t>
  </si>
  <si>
    <t>Для лимитов, значения которых не указаны, действуют приведенные ниже значения "по умолчанию".</t>
  </si>
  <si>
    <t xml:space="preserve">    Согласен(сна) с тем, что несу полную ответственность по операциям, в пределах указанных мной лимитов.</t>
  </si>
  <si>
    <t>В валюте:</t>
  </si>
  <si>
    <t>рубли</t>
  </si>
  <si>
    <t>доллары США</t>
  </si>
  <si>
    <t>евро</t>
  </si>
  <si>
    <t>Ограничения по сумме операций</t>
  </si>
  <si>
    <t xml:space="preserve">Иной документ, подтверждающий право пребывания на территории РФ </t>
  </si>
  <si>
    <t>Переводы средств с карты на карту (P2P дебет)</t>
  </si>
  <si>
    <t>х</t>
  </si>
  <si>
    <t xml:space="preserve">Приложение № 1   к Приказу  №___ от ________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</si>
</sst>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Wingdings"/>
      <charset val="2"/>
    </font>
    <font>
      <b/>
      <sz val="6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4" fillId="0" borderId="7" xfId="0" applyFont="1" applyFill="1" applyBorder="1" applyAlignment="1"/>
    <xf numFmtId="0" fontId="3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7" xfId="0" applyFont="1" applyBorder="1"/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0" fillId="0" borderId="7" xfId="0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6" fillId="3" borderId="1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7" xfId="0" applyFont="1" applyBorder="1" applyAlignment="1">
      <alignment horizontal="center" vertical="top"/>
    </xf>
    <xf numFmtId="0" fontId="3" fillId="3" borderId="1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3" borderId="9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57150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8"/>
  <sheetViews>
    <sheetView tabSelected="1" zoomScale="115" zoomScaleNormal="115" workbookViewId="0">
      <selection activeCell="A41" sqref="A41:Q42"/>
    </sheetView>
  </sheetViews>
  <sheetFormatPr defaultColWidth="2.140625" defaultRowHeight="11.25" customHeight="1" x14ac:dyDescent="0.2"/>
  <cols>
    <col min="1" max="1" width="2.140625" style="1" customWidth="1"/>
    <col min="2" max="6" width="2.140625" style="1"/>
    <col min="7" max="7" width="1.5703125" style="1" customWidth="1"/>
    <col min="8" max="11" width="2.140625" style="1"/>
    <col min="12" max="12" width="1.140625" style="1" customWidth="1"/>
    <col min="13" max="14" width="2.140625" style="1"/>
    <col min="15" max="15" width="3.5703125" style="1" customWidth="1"/>
    <col min="16" max="16" width="2.140625" style="1"/>
    <col min="17" max="17" width="1.7109375" style="1" customWidth="1"/>
    <col min="18" max="25" width="2.140625" style="1"/>
    <col min="26" max="26" width="2.140625" style="1" customWidth="1"/>
    <col min="27" max="27" width="2.28515625" style="1" customWidth="1"/>
    <col min="28" max="35" width="2.140625" style="1"/>
    <col min="36" max="36" width="2.28515625" style="1" customWidth="1"/>
    <col min="37" max="38" width="2.140625" style="1"/>
    <col min="39" max="39" width="2.5703125" style="1" customWidth="1"/>
    <col min="40" max="40" width="2.7109375" style="1" customWidth="1"/>
    <col min="41" max="41" width="2.140625" style="1" hidden="1" customWidth="1"/>
    <col min="42" max="42" width="2.140625" style="1"/>
    <col min="43" max="44" width="0.42578125" style="1" customWidth="1"/>
    <col min="45" max="45" width="0.28515625" style="1" customWidth="1"/>
    <col min="46" max="46" width="2.85546875" style="1" customWidth="1"/>
    <col min="47" max="16384" width="2.140625" style="1"/>
  </cols>
  <sheetData>
    <row r="1" spans="1:42" ht="11.25" customHeight="1" x14ac:dyDescent="0.2">
      <c r="AA1" s="35" t="s">
        <v>64</v>
      </c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11.25" customHeight="1" x14ac:dyDescent="0.2">
      <c r="Y2" s="2"/>
      <c r="Z2" s="2"/>
      <c r="AA2" s="100" t="s">
        <v>1</v>
      </c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5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2"/>
      <c r="X3" s="12"/>
      <c r="Y3" s="12"/>
      <c r="AA3" s="102" t="str">
        <f>"" &amp; D_NUM</f>
        <v/>
      </c>
      <c r="AB3" s="82"/>
      <c r="AC3" s="82"/>
      <c r="AD3" s="82"/>
      <c r="AE3" s="82"/>
      <c r="AF3" s="82"/>
      <c r="AG3" s="82"/>
      <c r="AH3" s="82"/>
      <c r="AI3" s="82"/>
      <c r="AJ3" s="82"/>
      <c r="AK3" s="3" t="s">
        <v>0</v>
      </c>
      <c r="AL3" s="82" t="str">
        <f>"" &amp; RIGHT(A_NUM,7)</f>
        <v/>
      </c>
      <c r="AM3" s="82"/>
      <c r="AN3" s="82"/>
      <c r="AO3" s="82"/>
      <c r="AP3" s="83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1"/>
    </row>
    <row r="5" spans="1:42" ht="11.25" customHeight="1" x14ac:dyDescent="0.2">
      <c r="A5" s="84" t="s">
        <v>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</row>
    <row r="6" spans="1:42" ht="11.25" customHeight="1" x14ac:dyDescent="0.2">
      <c r="A6" s="84" t="s">
        <v>36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</row>
    <row r="7" spans="1:42" ht="11.25" customHeight="1" x14ac:dyDescent="0.2">
      <c r="A7" s="101" t="s">
        <v>37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</row>
    <row r="8" spans="1:42" ht="11.25" customHeight="1" x14ac:dyDescent="0.2">
      <c r="A8" s="85" t="s">
        <v>3</v>
      </c>
      <c r="B8" s="86"/>
      <c r="C8" s="86"/>
      <c r="D8" s="86"/>
      <c r="E8" s="86"/>
      <c r="F8" s="86"/>
      <c r="G8" s="86"/>
      <c r="H8" s="86"/>
      <c r="I8" s="86"/>
      <c r="J8" s="87"/>
      <c r="K8" s="41" t="str">
        <f>"" &amp; A_FIO</f>
        <v/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3"/>
    </row>
    <row r="9" spans="1:42" ht="11.25" customHeight="1" x14ac:dyDescent="0.2">
      <c r="A9" s="122" t="s">
        <v>12</v>
      </c>
      <c r="B9" s="122"/>
      <c r="C9" s="122"/>
      <c r="D9" s="122"/>
      <c r="E9" s="122"/>
      <c r="F9" s="122"/>
      <c r="G9" s="122"/>
      <c r="H9" s="122"/>
      <c r="I9" s="122"/>
      <c r="J9" s="122"/>
      <c r="K9" s="88" t="s">
        <v>13</v>
      </c>
      <c r="L9" s="88"/>
      <c r="M9" s="88"/>
      <c r="N9" s="88"/>
      <c r="O9" s="88"/>
      <c r="P9" s="8" t="str">
        <f>IF(A_DOCTYPE="Паспорт РФ","þ","¨")</f>
        <v>¨</v>
      </c>
      <c r="Q9" s="42" t="s">
        <v>14</v>
      </c>
      <c r="R9" s="42"/>
      <c r="S9" s="42"/>
      <c r="T9" s="42"/>
      <c r="U9" s="42"/>
      <c r="V9" s="7" t="str">
        <f>IF(AND(A_DOCTYPE&lt;&gt;"Паспорт РФ",NOT(ISBLANK(A_DOCTYPE))),"þ","¨")</f>
        <v>¨</v>
      </c>
      <c r="W9" s="42" t="s">
        <v>15</v>
      </c>
      <c r="X9" s="42"/>
      <c r="Y9" s="42"/>
      <c r="Z9" s="42"/>
      <c r="AA9" s="42"/>
      <c r="AB9" s="42"/>
      <c r="AC9" s="42"/>
      <c r="AD9" s="42"/>
      <c r="AE9" s="42"/>
      <c r="AF9" s="42" t="str">
        <f>IF(A_DOCTYPE&lt;&gt;"Паспорт РФ","" &amp; A_DOCTYPE,"")</f>
        <v/>
      </c>
      <c r="AG9" s="42"/>
      <c r="AH9" s="42"/>
      <c r="AI9" s="42"/>
      <c r="AJ9" s="42"/>
      <c r="AK9" s="42"/>
      <c r="AL9" s="42"/>
      <c r="AM9" s="42"/>
      <c r="AN9" s="42"/>
      <c r="AO9" s="42"/>
      <c r="AP9" s="43"/>
    </row>
    <row r="10" spans="1:42" ht="11.25" customHeight="1" x14ac:dyDescent="0.2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88" t="s">
        <v>16</v>
      </c>
      <c r="L10" s="88"/>
      <c r="M10" s="88"/>
      <c r="N10" s="88"/>
      <c r="O10" s="88"/>
      <c r="P10" s="41" t="str">
        <f>IF(ISERR(FIND(" ",A_DOCNUM,1)),"",MID(A_DOCNUM,1,FIND(" ",A_DOCNUM,1)-1))</f>
        <v/>
      </c>
      <c r="Q10" s="42"/>
      <c r="R10" s="42"/>
      <c r="S10" s="43"/>
      <c r="T10" s="89" t="s">
        <v>17</v>
      </c>
      <c r="U10" s="90"/>
      <c r="V10" s="90"/>
      <c r="W10" s="90"/>
      <c r="X10" s="91"/>
      <c r="Y10" s="41" t="str">
        <f>IF(ISERR(FIND(" ",A_DOCNUM,1)),"" &amp; A_DOCNUM,MID(A_DOCNUM,FIND(" ",A_DOCNUM,1)+1,20))</f>
        <v/>
      </c>
      <c r="Z10" s="42"/>
      <c r="AA10" s="42"/>
      <c r="AB10" s="42"/>
      <c r="AC10" s="42"/>
      <c r="AD10" s="42"/>
      <c r="AE10" s="43"/>
      <c r="AF10" s="89" t="s">
        <v>18</v>
      </c>
      <c r="AG10" s="90"/>
      <c r="AH10" s="90"/>
      <c r="AI10" s="90"/>
      <c r="AJ10" s="91"/>
      <c r="AK10" s="41" t="str">
        <f>"" &amp; A_DOCDATE</f>
        <v/>
      </c>
      <c r="AL10" s="42"/>
      <c r="AM10" s="42"/>
      <c r="AN10" s="42"/>
      <c r="AO10" s="42"/>
      <c r="AP10" s="43"/>
    </row>
    <row r="11" spans="1:42" ht="11.25" customHeight="1" x14ac:dyDescent="0.2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88" t="s">
        <v>19</v>
      </c>
      <c r="L11" s="88"/>
      <c r="M11" s="88"/>
      <c r="N11" s="88"/>
      <c r="O11" s="88"/>
      <c r="P11" s="46" t="str">
        <f>"" &amp; A_DOCPLACE &amp; " " &amp; A_DOCPLACE_P</f>
        <v xml:space="preserve"> </v>
      </c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1.25" customHeight="1" x14ac:dyDescent="0.2">
      <c r="A12" s="85" t="s">
        <v>34</v>
      </c>
      <c r="B12" s="86"/>
      <c r="C12" s="86"/>
      <c r="D12" s="86"/>
      <c r="E12" s="86"/>
      <c r="F12" s="86"/>
      <c r="G12" s="86"/>
      <c r="H12" s="86"/>
      <c r="I12" s="86"/>
      <c r="J12" s="87"/>
      <c r="K12" s="88" t="s">
        <v>16</v>
      </c>
      <c r="L12" s="88"/>
      <c r="M12" s="88"/>
      <c r="N12" s="88"/>
      <c r="O12" s="88"/>
      <c r="P12" s="92"/>
      <c r="Q12" s="92"/>
      <c r="R12" s="92"/>
      <c r="S12" s="92"/>
      <c r="T12" s="89" t="s">
        <v>17</v>
      </c>
      <c r="U12" s="90"/>
      <c r="V12" s="90"/>
      <c r="W12" s="90"/>
      <c r="X12" s="91"/>
      <c r="Y12" s="92"/>
      <c r="Z12" s="92"/>
      <c r="AA12" s="92"/>
      <c r="AB12" s="92"/>
      <c r="AC12" s="92"/>
      <c r="AD12" s="92"/>
      <c r="AE12" s="92"/>
      <c r="AF12" s="89" t="s">
        <v>20</v>
      </c>
      <c r="AG12" s="90"/>
      <c r="AH12" s="90"/>
      <c r="AI12" s="90"/>
      <c r="AJ12" s="91"/>
      <c r="AK12" s="41"/>
      <c r="AL12" s="42"/>
      <c r="AM12" s="42"/>
      <c r="AN12" s="42"/>
      <c r="AO12" s="42"/>
      <c r="AP12" s="43"/>
    </row>
    <row r="13" spans="1:42" ht="11.25" customHeight="1" x14ac:dyDescent="0.2">
      <c r="A13" s="85" t="s">
        <v>35</v>
      </c>
      <c r="B13" s="86"/>
      <c r="C13" s="86"/>
      <c r="D13" s="86"/>
      <c r="E13" s="86"/>
      <c r="F13" s="86"/>
      <c r="G13" s="86"/>
      <c r="H13" s="86"/>
      <c r="I13" s="86"/>
      <c r="J13" s="87"/>
      <c r="K13" s="88" t="s">
        <v>16</v>
      </c>
      <c r="L13" s="88"/>
      <c r="M13" s="88"/>
      <c r="N13" s="88"/>
      <c r="O13" s="88"/>
      <c r="P13" s="92"/>
      <c r="Q13" s="92"/>
      <c r="R13" s="92"/>
      <c r="S13" s="92"/>
      <c r="T13" s="89" t="s">
        <v>17</v>
      </c>
      <c r="U13" s="90"/>
      <c r="V13" s="90"/>
      <c r="W13" s="90"/>
      <c r="X13" s="91"/>
      <c r="Y13" s="92"/>
      <c r="Z13" s="92"/>
      <c r="AA13" s="92"/>
      <c r="AB13" s="92"/>
      <c r="AC13" s="92"/>
      <c r="AD13" s="92"/>
      <c r="AE13" s="92"/>
      <c r="AF13" s="89" t="s">
        <v>20</v>
      </c>
      <c r="AG13" s="90"/>
      <c r="AH13" s="90"/>
      <c r="AI13" s="90"/>
      <c r="AJ13" s="91"/>
      <c r="AK13" s="41"/>
      <c r="AL13" s="42"/>
      <c r="AM13" s="42"/>
      <c r="AN13" s="42"/>
      <c r="AO13" s="42"/>
      <c r="AP13" s="43"/>
    </row>
    <row r="14" spans="1:42" ht="11.25" customHeight="1" x14ac:dyDescent="0.2">
      <c r="A14" s="50" t="s">
        <v>61</v>
      </c>
      <c r="B14" s="51"/>
      <c r="C14" s="51"/>
      <c r="D14" s="51"/>
      <c r="E14" s="51"/>
      <c r="F14" s="51"/>
      <c r="G14" s="51"/>
      <c r="H14" s="51"/>
      <c r="I14" s="51"/>
      <c r="J14" s="52"/>
      <c r="K14" s="56" t="s">
        <v>16</v>
      </c>
      <c r="L14" s="57"/>
      <c r="M14" s="57"/>
      <c r="N14" s="57"/>
      <c r="O14" s="58"/>
      <c r="P14" s="62"/>
      <c r="Q14" s="63"/>
      <c r="R14" s="63"/>
      <c r="S14" s="64"/>
      <c r="T14" s="56" t="s">
        <v>17</v>
      </c>
      <c r="U14" s="57"/>
      <c r="V14" s="57"/>
      <c r="W14" s="57"/>
      <c r="X14" s="58"/>
      <c r="Y14" s="62"/>
      <c r="Z14" s="63"/>
      <c r="AA14" s="63"/>
      <c r="AB14" s="63"/>
      <c r="AC14" s="63"/>
      <c r="AD14" s="63"/>
      <c r="AE14" s="63"/>
      <c r="AF14" s="56" t="s">
        <v>20</v>
      </c>
      <c r="AG14" s="57"/>
      <c r="AH14" s="57"/>
      <c r="AI14" s="57"/>
      <c r="AJ14" s="58"/>
      <c r="AK14" s="75"/>
      <c r="AL14" s="76"/>
      <c r="AM14" s="76"/>
      <c r="AN14" s="76"/>
      <c r="AO14" s="76"/>
      <c r="AP14" s="77"/>
    </row>
    <row r="15" spans="1:42" ht="21" customHeight="1" x14ac:dyDescent="0.2">
      <c r="A15" s="53"/>
      <c r="B15" s="54"/>
      <c r="C15" s="54"/>
      <c r="D15" s="54"/>
      <c r="E15" s="54"/>
      <c r="F15" s="54"/>
      <c r="G15" s="54"/>
      <c r="H15" s="54"/>
      <c r="I15" s="54"/>
      <c r="J15" s="55"/>
      <c r="K15" s="59"/>
      <c r="L15" s="60"/>
      <c r="M15" s="60"/>
      <c r="N15" s="60"/>
      <c r="O15" s="61"/>
      <c r="P15" s="65"/>
      <c r="Q15" s="66"/>
      <c r="R15" s="66"/>
      <c r="S15" s="67"/>
      <c r="T15" s="59"/>
      <c r="U15" s="60"/>
      <c r="V15" s="60"/>
      <c r="W15" s="60"/>
      <c r="X15" s="61"/>
      <c r="Y15" s="65"/>
      <c r="Z15" s="66"/>
      <c r="AA15" s="66"/>
      <c r="AB15" s="66"/>
      <c r="AC15" s="66"/>
      <c r="AD15" s="66"/>
      <c r="AE15" s="66"/>
      <c r="AF15" s="59"/>
      <c r="AG15" s="60"/>
      <c r="AH15" s="60"/>
      <c r="AI15" s="60"/>
      <c r="AJ15" s="61"/>
      <c r="AK15" s="78"/>
      <c r="AL15" s="79"/>
      <c r="AM15" s="79"/>
      <c r="AN15" s="79"/>
      <c r="AO15" s="79"/>
      <c r="AP15" s="80"/>
    </row>
    <row r="16" spans="1:42" ht="11.25" customHeight="1" x14ac:dyDescent="0.2">
      <c r="A16" s="85" t="s">
        <v>4</v>
      </c>
      <c r="B16" s="86"/>
      <c r="C16" s="86"/>
      <c r="D16" s="86"/>
      <c r="E16" s="86"/>
      <c r="F16" s="86"/>
      <c r="G16" s="86"/>
      <c r="H16" s="86"/>
      <c r="I16" s="86"/>
      <c r="J16" s="87"/>
      <c r="K16" s="41" t="str">
        <f>"" &amp; A_BIRTHDAY</f>
        <v/>
      </c>
      <c r="L16" s="42"/>
      <c r="M16" s="42"/>
      <c r="N16" s="42"/>
      <c r="O16" s="42"/>
      <c r="P16" s="43"/>
      <c r="Q16" s="134" t="s">
        <v>5</v>
      </c>
      <c r="R16" s="135"/>
      <c r="S16" s="135"/>
      <c r="T16" s="135"/>
      <c r="U16" s="135"/>
      <c r="V16" s="135"/>
      <c r="W16" s="136"/>
      <c r="X16" s="41" t="str">
        <f>"" &amp; A_BIRTHPLACE</f>
        <v/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3"/>
    </row>
    <row r="17" spans="1:42" ht="11.25" customHeight="1" x14ac:dyDescent="0.2">
      <c r="A17" s="85" t="s">
        <v>6</v>
      </c>
      <c r="B17" s="86"/>
      <c r="C17" s="86"/>
      <c r="D17" s="86"/>
      <c r="E17" s="86"/>
      <c r="F17" s="86"/>
      <c r="G17" s="86"/>
      <c r="H17" s="86"/>
      <c r="I17" s="86"/>
      <c r="J17" s="87"/>
      <c r="K17" s="8" t="str">
        <f>IF(A_RESIDENT="1","þ","¨")</f>
        <v>¨</v>
      </c>
      <c r="L17" s="42" t="s">
        <v>7</v>
      </c>
      <c r="M17" s="42"/>
      <c r="N17" s="42"/>
      <c r="O17" s="42"/>
      <c r="P17" s="7" t="str">
        <f>IF(A_RESIDENT="0","þ","¨")</f>
        <v>¨</v>
      </c>
      <c r="Q17" s="42" t="s">
        <v>8</v>
      </c>
      <c r="R17" s="42"/>
      <c r="S17" s="42"/>
      <c r="T17" s="42"/>
      <c r="U17" s="42"/>
      <c r="V17" s="42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  <c r="AH17" s="21" t="s">
        <v>9</v>
      </c>
      <c r="AI17" s="22"/>
      <c r="AJ17" s="23"/>
      <c r="AK17" s="6" t="str">
        <f>IF(A_SEX="М","þ","¨")</f>
        <v>¨</v>
      </c>
      <c r="AL17" s="9" t="s">
        <v>10</v>
      </c>
      <c r="AM17" s="9"/>
      <c r="AN17" s="6" t="str">
        <f>IF(A_SEX="Ж","þ","¨")</f>
        <v>¨</v>
      </c>
      <c r="AO17" s="9" t="s">
        <v>11</v>
      </c>
      <c r="AP17" s="10"/>
    </row>
    <row r="18" spans="1:42" ht="11.25" customHeight="1" x14ac:dyDescent="0.2">
      <c r="A18" s="114" t="s">
        <v>21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6"/>
    </row>
    <row r="19" spans="1:42" ht="11.25" customHeight="1" x14ac:dyDescent="0.2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9"/>
    </row>
    <row r="20" spans="1:42" ht="11.25" customHeight="1" x14ac:dyDescent="0.2">
      <c r="A20" s="120" t="str">
        <f>"" &amp; A_REGADDR</f>
        <v/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25"/>
    </row>
    <row r="21" spans="1:42" ht="11.25" customHeight="1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</row>
    <row r="22" spans="1:42" ht="11.25" customHeight="1" x14ac:dyDescent="0.2">
      <c r="A22" s="114" t="s">
        <v>22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6"/>
    </row>
    <row r="23" spans="1:42" ht="11.25" customHeight="1" x14ac:dyDescent="0.2">
      <c r="A23" s="46" t="str">
        <f>"" &amp; A_POSTADDR</f>
        <v/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1:42" ht="11.25" customHeight="1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1:42" ht="11.25" customHeight="1" x14ac:dyDescent="0.2">
      <c r="A25" s="47" t="s">
        <v>23</v>
      </c>
      <c r="B25" s="47"/>
      <c r="C25" s="47"/>
      <c r="D25" s="47"/>
      <c r="E25" s="47"/>
      <c r="F25" s="47"/>
      <c r="G25" s="47"/>
      <c r="H25" s="47"/>
      <c r="I25" s="47"/>
      <c r="J25" s="47"/>
      <c r="K25" s="48" t="s">
        <v>24</v>
      </c>
      <c r="L25" s="48"/>
      <c r="M25" s="48"/>
      <c r="N25" s="48"/>
      <c r="O25" s="49" t="str">
        <f>"" &amp; A_PHONE</f>
        <v/>
      </c>
      <c r="P25" s="49"/>
      <c r="Q25" s="49"/>
      <c r="R25" s="49"/>
      <c r="S25" s="49"/>
      <c r="T25" s="49"/>
      <c r="U25" s="49"/>
      <c r="V25" s="48" t="s">
        <v>25</v>
      </c>
      <c r="W25" s="48"/>
      <c r="X25" s="48"/>
      <c r="Y25" s="48"/>
      <c r="Z25" s="49" t="str">
        <f>"" &amp; A_PHONE_M</f>
        <v/>
      </c>
      <c r="AA25" s="49"/>
      <c r="AB25" s="49"/>
      <c r="AC25" s="49"/>
      <c r="AD25" s="49"/>
      <c r="AE25" s="49"/>
      <c r="AF25" s="49"/>
      <c r="AG25" s="48" t="s">
        <v>26</v>
      </c>
      <c r="AH25" s="48"/>
      <c r="AI25" s="48"/>
      <c r="AJ25" s="49"/>
      <c r="AK25" s="49"/>
      <c r="AL25" s="49"/>
      <c r="AM25" s="49"/>
      <c r="AN25" s="49"/>
      <c r="AO25" s="49"/>
      <c r="AP25" s="49"/>
    </row>
    <row r="26" spans="1:42" ht="11.25" customHeight="1" x14ac:dyDescent="0.2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</row>
    <row r="27" spans="1:42" ht="11.25" customHeight="1" x14ac:dyDescent="0.2">
      <c r="A27" s="113" t="s">
        <v>38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32"/>
      <c r="AB27" s="32"/>
      <c r="AC27" s="32"/>
      <c r="AD27" s="32"/>
      <c r="AE27" s="32"/>
      <c r="AF27" s="33" t="s">
        <v>63</v>
      </c>
      <c r="AG27" s="33" t="s">
        <v>63</v>
      </c>
      <c r="AH27" s="33" t="s">
        <v>63</v>
      </c>
      <c r="AI27" s="33" t="s">
        <v>63</v>
      </c>
      <c r="AJ27" s="33" t="s">
        <v>63</v>
      </c>
      <c r="AK27" s="33" t="s">
        <v>63</v>
      </c>
      <c r="AL27" s="33"/>
      <c r="AM27" s="32"/>
      <c r="AN27" s="32"/>
      <c r="AO27" s="32"/>
      <c r="AP27" s="32"/>
    </row>
    <row r="28" spans="1:42" ht="11.25" customHeight="1" x14ac:dyDescent="0.2">
      <c r="A28" s="104" t="s">
        <v>39</v>
      </c>
      <c r="B28" s="105"/>
      <c r="C28" s="105"/>
      <c r="D28" s="105"/>
      <c r="E28" s="105"/>
      <c r="F28" s="105"/>
      <c r="G28" s="105"/>
      <c r="H28" s="105"/>
      <c r="I28" s="105"/>
      <c r="J28" s="105"/>
      <c r="K28" s="27" t="str">
        <f>IF(C_FIO=A_FIO,"¨","þ")</f>
        <v>¨</v>
      </c>
      <c r="L28" s="24" t="s">
        <v>40</v>
      </c>
      <c r="M28" s="24"/>
      <c r="N28" s="24"/>
      <c r="O28" s="24"/>
      <c r="P28" s="24"/>
      <c r="Q28" s="29"/>
      <c r="R28" s="29" t="str">
        <f>IF(C_FIO=A_FIO,"¨","þ")</f>
        <v>¨</v>
      </c>
      <c r="S28" s="24" t="s">
        <v>41</v>
      </c>
      <c r="T28" s="24"/>
      <c r="U28" s="24"/>
      <c r="V28" s="28"/>
      <c r="W28" s="28"/>
      <c r="X28" s="28"/>
      <c r="Y28" s="106" t="str">
        <f>IF(A_FIO=C_FIO,"","" &amp; C_FIO)</f>
        <v/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7"/>
    </row>
    <row r="29" spans="1:42" ht="11.25" customHeight="1" x14ac:dyDescent="0.2">
      <c r="A29" s="108" t="s">
        <v>56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30" t="str">
        <f>IF(C_FIO=A_FIO,"¨","þ")</f>
        <v>¨</v>
      </c>
      <c r="L29" s="15" t="s">
        <v>57</v>
      </c>
      <c r="M29" s="15"/>
      <c r="N29" s="15"/>
      <c r="O29" s="15"/>
      <c r="P29" s="15"/>
      <c r="Q29" s="14"/>
      <c r="R29" s="26" t="str">
        <f>IF(C_FIO=A_FIO,"¨","þ")</f>
        <v>¨</v>
      </c>
      <c r="S29" s="15" t="s">
        <v>58</v>
      </c>
      <c r="T29" s="15"/>
      <c r="U29" s="15"/>
      <c r="V29" s="15"/>
      <c r="W29" s="15"/>
      <c r="X29" s="14"/>
      <c r="Y29" s="26" t="str">
        <f>IF(C_FIO=A_FIO,"¨","þ")</f>
        <v>¨</v>
      </c>
      <c r="Z29" s="15" t="s">
        <v>59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31"/>
    </row>
    <row r="30" spans="1:42" ht="11.25" customHeight="1" x14ac:dyDescent="0.2">
      <c r="A30" s="82" t="s">
        <v>60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</row>
    <row r="31" spans="1:42" ht="11.25" customHeight="1" x14ac:dyDescent="0.2">
      <c r="A31" s="93" t="s">
        <v>42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5" t="s">
        <v>43</v>
      </c>
      <c r="S31" s="95"/>
      <c r="T31" s="95"/>
      <c r="U31" s="95"/>
      <c r="V31" s="95"/>
      <c r="W31" s="95"/>
      <c r="X31" s="95"/>
      <c r="Y31" s="95" t="s">
        <v>44</v>
      </c>
      <c r="Z31" s="95"/>
      <c r="AA31" s="95"/>
      <c r="AB31" s="95"/>
      <c r="AC31" s="95"/>
      <c r="AD31" s="95"/>
      <c r="AE31" s="95"/>
      <c r="AF31" s="93" t="s">
        <v>45</v>
      </c>
      <c r="AG31" s="93"/>
      <c r="AH31" s="93"/>
      <c r="AI31" s="93"/>
      <c r="AJ31" s="93"/>
      <c r="AK31" s="93"/>
      <c r="AL31" s="93"/>
      <c r="AM31" s="93"/>
      <c r="AN31" s="93"/>
      <c r="AO31" s="93"/>
      <c r="AP31" s="93"/>
    </row>
    <row r="32" spans="1:42" ht="11.25" customHeight="1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</row>
    <row r="33" spans="1:42" ht="11.25" customHeight="1" x14ac:dyDescent="0.2">
      <c r="A33" s="68" t="s">
        <v>46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  <c r="R33" s="71"/>
      <c r="S33" s="72"/>
      <c r="T33" s="72"/>
      <c r="U33" s="72"/>
      <c r="V33" s="72"/>
      <c r="W33" s="72"/>
      <c r="X33" s="73"/>
      <c r="Y33" s="71"/>
      <c r="Z33" s="72"/>
      <c r="AA33" s="72"/>
      <c r="AB33" s="72"/>
      <c r="AC33" s="72"/>
      <c r="AD33" s="72"/>
      <c r="AE33" s="73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</row>
    <row r="34" spans="1:42" ht="11.25" customHeight="1" x14ac:dyDescent="0.2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9"/>
      <c r="R34" s="71"/>
      <c r="S34" s="72"/>
      <c r="T34" s="72"/>
      <c r="U34" s="72"/>
      <c r="V34" s="72"/>
      <c r="W34" s="72"/>
      <c r="X34" s="73"/>
      <c r="Y34" s="71"/>
      <c r="Z34" s="72"/>
      <c r="AA34" s="72"/>
      <c r="AB34" s="72"/>
      <c r="AC34" s="72"/>
      <c r="AD34" s="72"/>
      <c r="AE34" s="73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</row>
    <row r="35" spans="1:42" ht="11.25" customHeight="1" x14ac:dyDescent="0.2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9"/>
      <c r="R35" s="71"/>
      <c r="S35" s="72"/>
      <c r="T35" s="72"/>
      <c r="U35" s="72"/>
      <c r="V35" s="72"/>
      <c r="W35" s="72"/>
      <c r="X35" s="73"/>
      <c r="Y35" s="71"/>
      <c r="Z35" s="72"/>
      <c r="AA35" s="72"/>
      <c r="AB35" s="72"/>
      <c r="AC35" s="72"/>
      <c r="AD35" s="72"/>
      <c r="AE35" s="73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</row>
    <row r="36" spans="1:42" ht="11.25" customHeight="1" x14ac:dyDescent="0.2">
      <c r="A36" s="97" t="s">
        <v>49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110"/>
      <c r="R36" s="71"/>
      <c r="S36" s="72"/>
      <c r="T36" s="72"/>
      <c r="U36" s="72"/>
      <c r="V36" s="72"/>
      <c r="W36" s="72"/>
      <c r="X36" s="73"/>
      <c r="Y36" s="71"/>
      <c r="Z36" s="72"/>
      <c r="AA36" s="72"/>
      <c r="AB36" s="72"/>
      <c r="AC36" s="72"/>
      <c r="AD36" s="72"/>
      <c r="AE36" s="73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</row>
    <row r="37" spans="1:42" ht="11.25" customHeight="1" x14ac:dyDescent="0.2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9"/>
      <c r="R37" s="71"/>
      <c r="S37" s="72"/>
      <c r="T37" s="72"/>
      <c r="U37" s="72"/>
      <c r="V37" s="72"/>
      <c r="W37" s="72"/>
      <c r="X37" s="73"/>
      <c r="Y37" s="71"/>
      <c r="Z37" s="72"/>
      <c r="AA37" s="72"/>
      <c r="AB37" s="72"/>
      <c r="AC37" s="72"/>
      <c r="AD37" s="72"/>
      <c r="AE37" s="73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</row>
    <row r="38" spans="1:42" ht="11.25" customHeight="1" x14ac:dyDescent="0.2">
      <c r="A38" s="97" t="s">
        <v>62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9"/>
      <c r="R38" s="71"/>
      <c r="S38" s="72"/>
      <c r="T38" s="72"/>
      <c r="U38" s="72"/>
      <c r="V38" s="72"/>
      <c r="W38" s="72"/>
      <c r="X38" s="73"/>
      <c r="Y38" s="71"/>
      <c r="Z38" s="72"/>
      <c r="AA38" s="72"/>
      <c r="AB38" s="72"/>
      <c r="AC38" s="72"/>
      <c r="AD38" s="72"/>
      <c r="AE38" s="73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</row>
    <row r="39" spans="1:42" ht="11.25" customHeight="1" x14ac:dyDescent="0.2">
      <c r="A39" s="123" t="s">
        <v>51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5"/>
      <c r="R39" s="126"/>
      <c r="S39" s="127"/>
      <c r="T39" s="127"/>
      <c r="U39" s="127"/>
      <c r="V39" s="127"/>
      <c r="W39" s="127"/>
      <c r="X39" s="128"/>
      <c r="Y39" s="126"/>
      <c r="Z39" s="127"/>
      <c r="AA39" s="127"/>
      <c r="AB39" s="127"/>
      <c r="AC39" s="127"/>
      <c r="AD39" s="127"/>
      <c r="AE39" s="128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</row>
    <row r="40" spans="1:42" ht="11.25" customHeight="1" x14ac:dyDescent="0.2">
      <c r="A40" s="82" t="s">
        <v>52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</row>
    <row r="41" spans="1:42" ht="11.25" customHeight="1" x14ac:dyDescent="0.2">
      <c r="A41" s="93" t="s">
        <v>42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5" t="s">
        <v>43</v>
      </c>
      <c r="S41" s="95"/>
      <c r="T41" s="95"/>
      <c r="U41" s="95"/>
      <c r="V41" s="95"/>
      <c r="W41" s="95"/>
      <c r="X41" s="95"/>
      <c r="Y41" s="95" t="s">
        <v>44</v>
      </c>
      <c r="Z41" s="95"/>
      <c r="AA41" s="95"/>
      <c r="AB41" s="95"/>
      <c r="AC41" s="95"/>
      <c r="AD41" s="95"/>
      <c r="AE41" s="95"/>
      <c r="AF41" s="93" t="s">
        <v>45</v>
      </c>
      <c r="AG41" s="93"/>
      <c r="AH41" s="93"/>
      <c r="AI41" s="93"/>
      <c r="AJ41" s="93"/>
      <c r="AK41" s="93"/>
      <c r="AL41" s="93"/>
      <c r="AM41" s="93"/>
      <c r="AN41" s="93"/>
      <c r="AO41" s="93"/>
      <c r="AP41" s="93"/>
    </row>
    <row r="42" spans="1:42" ht="11.25" customHeight="1" x14ac:dyDescent="0.2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</row>
    <row r="43" spans="1:42" ht="11.25" customHeight="1" x14ac:dyDescent="0.2">
      <c r="A43" s="97" t="s">
        <v>53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9"/>
      <c r="R43" s="71"/>
      <c r="S43" s="72"/>
      <c r="T43" s="72"/>
      <c r="U43" s="72"/>
      <c r="V43" s="72"/>
      <c r="W43" s="72"/>
      <c r="X43" s="73"/>
      <c r="Y43" s="71"/>
      <c r="Z43" s="72"/>
      <c r="AA43" s="72"/>
      <c r="AB43" s="72"/>
      <c r="AC43" s="72"/>
      <c r="AD43" s="72"/>
      <c r="AE43" s="73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</row>
    <row r="44" spans="1:42" ht="11.25" customHeight="1" x14ac:dyDescent="0.2">
      <c r="A44" s="111" t="s">
        <v>54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</row>
    <row r="45" spans="1:42" ht="10.5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 ht="10.5" customHeight="1" x14ac:dyDescent="0.2">
      <c r="A46" s="103" t="s">
        <v>55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</row>
    <row r="47" spans="1:42" ht="11.2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</row>
    <row r="48" spans="1:42" ht="11.25" customHeight="1" x14ac:dyDescent="0.2">
      <c r="A48" s="14"/>
      <c r="B48" s="14"/>
      <c r="C48" s="81" t="str">
        <f>"" &amp; Z_DATE</f>
        <v/>
      </c>
      <c r="D48" s="81"/>
      <c r="E48" s="81"/>
      <c r="F48" s="81"/>
      <c r="G48" s="81"/>
      <c r="H48" s="81"/>
      <c r="I48" s="81"/>
      <c r="J48" s="81"/>
      <c r="K48" s="13"/>
      <c r="L48" s="13"/>
      <c r="M48" s="13"/>
      <c r="N48" s="14"/>
      <c r="O48" s="81"/>
      <c r="P48" s="81"/>
      <c r="Q48" s="81"/>
      <c r="R48" s="81"/>
      <c r="S48" s="81"/>
      <c r="T48" s="81"/>
      <c r="U48" s="81"/>
      <c r="V48" s="81"/>
      <c r="W48" s="13"/>
      <c r="X48" s="13"/>
      <c r="Y48" s="13"/>
      <c r="Z48" s="14"/>
      <c r="AA48" s="81" t="str">
        <f>IF(ISERR((FIND(" ",A_FIO,1))),""&amp;A_FIO,MID(A_FIO,1,FIND(" ",A_FIO,1)) &amp; IF(ISERR(MID(A_FIO,FIND(" ",A_FIO,1)+1,1)),"",MID(A_FIO,FIND(" ",A_FIO,1)+1,1) &amp; ". " &amp; IF(ISERR(FIND(" ",A_FIO,FIND(" ",A_FIO,1)+1)),"",MID(A_FIO,FIND(" ",A_FIO,FIND(" ",A_FIO,1)+1)+1,1) &amp; ".")))</f>
        <v/>
      </c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14"/>
      <c r="AO48" s="14"/>
      <c r="AP48" s="14"/>
    </row>
    <row r="49" spans="1:42" ht="11.25" customHeight="1" x14ac:dyDescent="0.2">
      <c r="A49" s="14"/>
      <c r="B49" s="14"/>
      <c r="C49" s="40" t="s">
        <v>27</v>
      </c>
      <c r="D49" s="40"/>
      <c r="E49" s="40"/>
      <c r="F49" s="40"/>
      <c r="G49" s="40"/>
      <c r="H49" s="40"/>
      <c r="I49" s="40"/>
      <c r="J49" s="40"/>
      <c r="K49" s="13"/>
      <c r="L49" s="13"/>
      <c r="M49" s="13"/>
      <c r="N49" s="14"/>
      <c r="O49" s="40" t="s">
        <v>28</v>
      </c>
      <c r="P49" s="40"/>
      <c r="Q49" s="40"/>
      <c r="R49" s="40"/>
      <c r="S49" s="40"/>
      <c r="T49" s="40"/>
      <c r="U49" s="40"/>
      <c r="V49" s="40"/>
      <c r="W49" s="13"/>
      <c r="X49" s="13"/>
      <c r="Y49" s="13"/>
      <c r="Z49" s="14"/>
      <c r="AA49" s="40" t="s">
        <v>29</v>
      </c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14"/>
      <c r="AO49" s="14"/>
      <c r="AP49" s="14"/>
    </row>
    <row r="50" spans="1:42" ht="11.25" customHeight="1" x14ac:dyDescent="0.2">
      <c r="A50" s="14"/>
      <c r="B50" s="1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14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14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14"/>
      <c r="AO50" s="14"/>
      <c r="AP50" s="14"/>
    </row>
    <row r="51" spans="1:42" ht="11.25" customHeight="1" x14ac:dyDescent="0.2">
      <c r="A51" s="14"/>
      <c r="B51" s="14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14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14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14"/>
      <c r="AO51" s="14"/>
      <c r="AP51" s="14"/>
    </row>
    <row r="52" spans="1:42" ht="11.25" customHeight="1" x14ac:dyDescent="0.2">
      <c r="A52" s="111" t="s">
        <v>30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</row>
    <row r="53" spans="1:42" ht="11.1" customHeight="1" x14ac:dyDescent="0.2">
      <c r="A53" s="85" t="s">
        <v>31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7"/>
    </row>
    <row r="54" spans="1:42" ht="11.1" customHeight="1" x14ac:dyDescent="0.2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39"/>
    </row>
    <row r="55" spans="1:42" ht="11.1" customHeight="1" x14ac:dyDescent="0.2">
      <c r="A55" s="137" t="str">
        <f>"" &amp; P_DOLG_1</f>
        <v/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8"/>
      <c r="W55" s="138" t="str">
        <f>"" &amp; Z_DATE</f>
        <v/>
      </c>
      <c r="X55" s="138"/>
      <c r="Y55" s="138"/>
      <c r="Z55" s="138"/>
      <c r="AA55" s="138"/>
      <c r="AB55" s="18"/>
      <c r="AC55" s="106"/>
      <c r="AD55" s="106"/>
      <c r="AE55" s="106"/>
      <c r="AF55" s="106"/>
      <c r="AG55" s="106"/>
      <c r="AH55" s="15"/>
      <c r="AI55" s="138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55" s="138"/>
      <c r="AK55" s="138"/>
      <c r="AL55" s="138"/>
      <c r="AM55" s="138"/>
      <c r="AN55" s="138"/>
      <c r="AO55" s="138"/>
      <c r="AP55" s="139"/>
    </row>
    <row r="56" spans="1:42" ht="11.1" customHeight="1" x14ac:dyDescent="0.2">
      <c r="A56" s="130" t="s">
        <v>32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9"/>
      <c r="W56" s="132" t="s">
        <v>27</v>
      </c>
      <c r="X56" s="132"/>
      <c r="Y56" s="132"/>
      <c r="Z56" s="132"/>
      <c r="AA56" s="132"/>
      <c r="AB56" s="19"/>
      <c r="AC56" s="131" t="s">
        <v>33</v>
      </c>
      <c r="AD56" s="131"/>
      <c r="AE56" s="131"/>
      <c r="AF56" s="131"/>
      <c r="AG56" s="131"/>
      <c r="AH56" s="34"/>
      <c r="AI56" s="131" t="s">
        <v>29</v>
      </c>
      <c r="AJ56" s="131"/>
      <c r="AK56" s="131"/>
      <c r="AL56" s="131"/>
      <c r="AM56" s="131"/>
      <c r="AN56" s="131"/>
      <c r="AO56" s="131"/>
      <c r="AP56" s="133"/>
    </row>
    <row r="57" spans="1:42" ht="11.1" customHeight="1" x14ac:dyDescent="0.2"/>
    <row r="58" spans="1:42" ht="11.1" customHeight="1" x14ac:dyDescent="0.2"/>
    <row r="59" spans="1:42" ht="11.1" customHeight="1" x14ac:dyDescent="0.2"/>
    <row r="60" spans="1:42" ht="11.1" customHeight="1" x14ac:dyDescent="0.2"/>
    <row r="61" spans="1:42" ht="11.1" customHeight="1" x14ac:dyDescent="0.2"/>
    <row r="62" spans="1:42" ht="11.1" customHeight="1" x14ac:dyDescent="0.2"/>
    <row r="63" spans="1:42" ht="11.1" customHeight="1" x14ac:dyDescent="0.2"/>
    <row r="64" spans="1:42" ht="11.1" customHeight="1" x14ac:dyDescent="0.2"/>
    <row r="65" ht="11.1" customHeight="1" x14ac:dyDescent="0.2"/>
    <row r="66" ht="11.1" customHeight="1" x14ac:dyDescent="0.2"/>
    <row r="67" ht="11.1" customHeight="1" x14ac:dyDescent="0.2"/>
    <row r="68" ht="11.1" customHeight="1" x14ac:dyDescent="0.2"/>
    <row r="69" ht="11.1" customHeight="1" x14ac:dyDescent="0.2"/>
    <row r="70" ht="11.1" customHeight="1" x14ac:dyDescent="0.2"/>
    <row r="71" ht="11.1" customHeight="1" x14ac:dyDescent="0.2"/>
    <row r="72" ht="11.1" customHeight="1" x14ac:dyDescent="0.2"/>
    <row r="73" ht="11.1" customHeight="1" x14ac:dyDescent="0.2"/>
    <row r="74" ht="11.1" customHeight="1" x14ac:dyDescent="0.2"/>
    <row r="75" ht="11.1" customHeight="1" x14ac:dyDescent="0.2"/>
    <row r="76" ht="27.75" customHeight="1" x14ac:dyDescent="0.2"/>
    <row r="78" ht="23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</sheetData>
  <mergeCells count="130">
    <mergeCell ref="A56:U56"/>
    <mergeCell ref="W56:AA56"/>
    <mergeCell ref="AC56:AG56"/>
    <mergeCell ref="AI56:AP56"/>
    <mergeCell ref="T10:X10"/>
    <mergeCell ref="Y10:AE10"/>
    <mergeCell ref="K16:P16"/>
    <mergeCell ref="Q16:W16"/>
    <mergeCell ref="A52:AP52"/>
    <mergeCell ref="A53:AP53"/>
    <mergeCell ref="A55:U55"/>
    <mergeCell ref="W55:AA55"/>
    <mergeCell ref="AC55:AG55"/>
    <mergeCell ref="AI55:AP55"/>
    <mergeCell ref="R38:X38"/>
    <mergeCell ref="Y38:AE38"/>
    <mergeCell ref="AF38:AP38"/>
    <mergeCell ref="A37:Q37"/>
    <mergeCell ref="R37:X37"/>
    <mergeCell ref="Y34:AE34"/>
    <mergeCell ref="AF35:AP35"/>
    <mergeCell ref="Y33:AE33"/>
    <mergeCell ref="AA49:AM49"/>
    <mergeCell ref="Y37:AE37"/>
    <mergeCell ref="X16:AP16"/>
    <mergeCell ref="Y12:AE12"/>
    <mergeCell ref="AF12:AJ12"/>
    <mergeCell ref="AK12:AP12"/>
    <mergeCell ref="K13:O13"/>
    <mergeCell ref="AF37:AP37"/>
    <mergeCell ref="A39:Q39"/>
    <mergeCell ref="R39:X39"/>
    <mergeCell ref="Y39:AE39"/>
    <mergeCell ref="AF39:AP39"/>
    <mergeCell ref="A46:AP46"/>
    <mergeCell ref="A28:J28"/>
    <mergeCell ref="Y28:AP28"/>
    <mergeCell ref="A31:Q32"/>
    <mergeCell ref="R31:X32"/>
    <mergeCell ref="Y31:AE32"/>
    <mergeCell ref="AF31:AP31"/>
    <mergeCell ref="AF32:AP32"/>
    <mergeCell ref="A29:J29"/>
    <mergeCell ref="A30:AP30"/>
    <mergeCell ref="A36:Q36"/>
    <mergeCell ref="R36:X36"/>
    <mergeCell ref="Y36:AE36"/>
    <mergeCell ref="AF36:AP36"/>
    <mergeCell ref="A34:Q34"/>
    <mergeCell ref="R34:X34"/>
    <mergeCell ref="AF34:AP34"/>
    <mergeCell ref="A35:Q35"/>
    <mergeCell ref="A40:AP40"/>
    <mergeCell ref="A44:AP44"/>
    <mergeCell ref="A43:Q43"/>
    <mergeCell ref="R43:X43"/>
    <mergeCell ref="Y43:AE43"/>
    <mergeCell ref="AF43:AP43"/>
    <mergeCell ref="A38:Q38"/>
    <mergeCell ref="AA2:AP2"/>
    <mergeCell ref="A5:AP5"/>
    <mergeCell ref="A7:AP7"/>
    <mergeCell ref="AA3:AJ3"/>
    <mergeCell ref="P13:S13"/>
    <mergeCell ref="AF10:AJ10"/>
    <mergeCell ref="AK10:AP10"/>
    <mergeCell ref="K10:O10"/>
    <mergeCell ref="P10:S10"/>
    <mergeCell ref="K11:O11"/>
    <mergeCell ref="P11:AP11"/>
    <mergeCell ref="L17:O17"/>
    <mergeCell ref="A26:AP26"/>
    <mergeCell ref="A27:Z27"/>
    <mergeCell ref="A13:J13"/>
    <mergeCell ref="A18:AP19"/>
    <mergeCell ref="A20:AO20"/>
    <mergeCell ref="A21:AP21"/>
    <mergeCell ref="A22:AP22"/>
    <mergeCell ref="A17:J17"/>
    <mergeCell ref="A9:J11"/>
    <mergeCell ref="Y14:AE15"/>
    <mergeCell ref="AF14:AJ15"/>
    <mergeCell ref="C48:J48"/>
    <mergeCell ref="O48:V48"/>
    <mergeCell ref="AA48:AM48"/>
    <mergeCell ref="AF42:AP42"/>
    <mergeCell ref="AL3:AP3"/>
    <mergeCell ref="A6:AP6"/>
    <mergeCell ref="A8:J8"/>
    <mergeCell ref="A16:J16"/>
    <mergeCell ref="K9:O9"/>
    <mergeCell ref="Q9:U9"/>
    <mergeCell ref="W9:AE9"/>
    <mergeCell ref="AF9:AP9"/>
    <mergeCell ref="T13:X13"/>
    <mergeCell ref="Y13:AE13"/>
    <mergeCell ref="AF13:AJ13"/>
    <mergeCell ref="AK13:AP13"/>
    <mergeCell ref="A12:J12"/>
    <mergeCell ref="K12:O12"/>
    <mergeCell ref="P12:S12"/>
    <mergeCell ref="T12:X12"/>
    <mergeCell ref="A41:Q42"/>
    <mergeCell ref="R41:X42"/>
    <mergeCell ref="Y41:AE42"/>
    <mergeCell ref="AF41:AP41"/>
    <mergeCell ref="C49:J49"/>
    <mergeCell ref="O49:V49"/>
    <mergeCell ref="K8:AP8"/>
    <mergeCell ref="Q17:V17"/>
    <mergeCell ref="W17:AG17"/>
    <mergeCell ref="A23:AP23"/>
    <mergeCell ref="A24:AP24"/>
    <mergeCell ref="A25:J25"/>
    <mergeCell ref="K25:N25"/>
    <mergeCell ref="O25:U25"/>
    <mergeCell ref="V25:Y25"/>
    <mergeCell ref="Z25:AF25"/>
    <mergeCell ref="AG25:AI25"/>
    <mergeCell ref="AJ25:AP25"/>
    <mergeCell ref="A14:J15"/>
    <mergeCell ref="K14:O15"/>
    <mergeCell ref="P14:S15"/>
    <mergeCell ref="A33:Q33"/>
    <mergeCell ref="R33:X33"/>
    <mergeCell ref="AF33:AP33"/>
    <mergeCell ref="AK14:AP15"/>
    <mergeCell ref="R35:X35"/>
    <mergeCell ref="Y35:AE35"/>
    <mergeCell ref="T14:X1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56</vt:i4>
      </vt:variant>
    </vt:vector>
  </HeadingPairs>
  <TitlesOfParts>
    <vt:vector size="57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A_PHONE</vt:lpstr>
      <vt:lpstr>A_PHONE_M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D_TYPE</vt:lpstr>
      <vt:lpstr>IB_PHONE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Булавина Ксения Евгеньевна</cp:lastModifiedBy>
  <cp:lastPrinted>2017-05-29T06:37:21Z</cp:lastPrinted>
  <dcterms:created xsi:type="dcterms:W3CDTF">1996-10-08T23:32:33Z</dcterms:created>
  <dcterms:modified xsi:type="dcterms:W3CDTF">2017-05-29T08:04:48Z</dcterms:modified>
</cp:coreProperties>
</file>