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2\"/>
    </mc:Choice>
  </mc:AlternateContent>
  <bookViews>
    <workbookView xWindow="120" yWindow="300" windowWidth="9720" windowHeight="714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Бланк!$M$2</definedName>
    <definedName name="A_FIO">Бланк!$D$4</definedName>
    <definedName name="A_INN">Бланк!$X$2</definedName>
    <definedName name="A_NUM">Бланк!$B$4</definedName>
    <definedName name="A_PHONE">Бланк!$Y$2</definedName>
    <definedName name="A_PHONE_M">Бланк!$Z$2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asd">Бланк!$D$4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kjlk">Бланк!$T$4</definedName>
    <definedName name="N_DOG">Бланк!#REF!</definedName>
    <definedName name="P_DOLG_1">Бланк!$N$2</definedName>
    <definedName name="P_DOLG_2">Бланк!$P$2</definedName>
    <definedName name="P_DOLG_3">Бланк!$R$2</definedName>
    <definedName name="P_DOLG_4">Бланк!$T$2</definedName>
    <definedName name="P_DOLG_5">Бланк!$V$2</definedName>
    <definedName name="P_FIO_1">Бланк!$O$2</definedName>
    <definedName name="P_FIO_2">Бланк!$Q$2</definedName>
    <definedName name="P_FIO_3">Бланк!$S$2</definedName>
    <definedName name="P_FIO_4">Бланк!$U$2</definedName>
    <definedName name="P_FIO_5">Бланк!$W$2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vvv">Бланк!$W$4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K9" i="3" l="1"/>
  <c r="Z9" i="3"/>
  <c r="AI52" i="3" l="1"/>
  <c r="A52" i="3"/>
  <c r="K18" i="3" l="1"/>
  <c r="A20" i="3"/>
  <c r="C20" i="3"/>
  <c r="E20" i="3"/>
  <c r="G20" i="3"/>
  <c r="I20" i="3"/>
  <c r="K20" i="3"/>
  <c r="M20" i="3"/>
  <c r="O20" i="3"/>
  <c r="Q20" i="3"/>
  <c r="S20" i="3"/>
  <c r="U20" i="3"/>
  <c r="W20" i="3"/>
  <c r="Y20" i="3"/>
  <c r="AA20" i="3"/>
  <c r="AC20" i="3"/>
  <c r="AE20" i="3"/>
  <c r="AG20" i="3"/>
  <c r="AI20" i="3"/>
  <c r="AK20" i="3"/>
  <c r="K21" i="3"/>
  <c r="X21" i="3"/>
  <c r="K22" i="3"/>
  <c r="P22" i="3"/>
  <c r="AK22" i="3"/>
  <c r="AN22" i="3"/>
  <c r="P23" i="3"/>
  <c r="V23" i="3"/>
  <c r="AF23" i="3"/>
  <c r="P24" i="3"/>
  <c r="Y24" i="3"/>
  <c r="AK24" i="3"/>
  <c r="P25" i="3"/>
  <c r="A28" i="3"/>
  <c r="R10" i="3"/>
  <c r="AG12" i="3" l="1"/>
  <c r="Z12" i="3"/>
  <c r="U12" i="3"/>
  <c r="P12" i="3"/>
  <c r="K12" i="3"/>
  <c r="Z34" i="3"/>
  <c r="O34" i="3"/>
  <c r="AI33" i="3"/>
  <c r="K33" i="3"/>
  <c r="A31" i="3"/>
  <c r="AL3" i="3" l="1"/>
  <c r="AA3" i="3"/>
</calcChain>
</file>

<file path=xl/sharedStrings.xml><?xml version="1.0" encoding="utf-8"?>
<sst xmlns="http://schemas.openxmlformats.org/spreadsheetml/2006/main" count="85" uniqueCount="70">
  <si>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</si>
  <si>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</si>
  <si>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</si>
  <si>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</si>
  <si>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¨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</si>
  <si>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</si>
  <si>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</si>
  <si>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</si>
  <si>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</si>
  <si>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</si>
  <si>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</si>
  <si>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</si>
  <si>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</si>
  <si>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</si>
  <si>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</si>
  <si>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</si>
  <si>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</si>
  <si>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</si>
  <si>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</si>
  <si>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</si>
  <si>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</si>
  <si>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</si>
  <si>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</si>
  <si>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</si>
  <si>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Место работы</t>
  </si>
  <si>
    <t>ИНН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</si>
  <si>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</si>
  <si>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</si>
  <si>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</si>
  <si>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</si>
  <si>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</si>
  <si>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</si>
  <si>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</si>
  <si>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</si>
  <si>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</si>
  <si>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t>Заполняется Банком</t>
  </si>
  <si>
    <t>(должность)</t>
  </si>
  <si>
    <t>(подпись)</t>
  </si>
  <si>
    <t xml:space="preserve"> Данные владельца счета:</t>
  </si>
  <si>
    <t>Предоставление</t>
  </si>
  <si>
    <t>плановое</t>
  </si>
  <si>
    <t>украдена</t>
  </si>
  <si>
    <t>утеряна</t>
  </si>
  <si>
    <t>испорчена</t>
  </si>
  <si>
    <t>изменение Ф.И.О.</t>
  </si>
  <si>
    <t>окончание срока действия</t>
  </si>
  <si>
    <t>срочное</t>
  </si>
  <si>
    <t>х</t>
  </si>
  <si>
    <t>Имя и Фамилия в латинской транслитерации (не более 19 символов с разделителем)</t>
  </si>
  <si>
    <t>№</t>
  </si>
  <si>
    <t>Прошу осуществить перевыпуск карты</t>
  </si>
  <si>
    <t>Причина перевыпуска</t>
  </si>
  <si>
    <t xml:space="preserve">Прошу предоставить доступ к услугам: </t>
  </si>
  <si>
    <t>Тип карточного продукта</t>
  </si>
  <si>
    <t>Кодовое слово</t>
  </si>
  <si>
    <t>КПП</t>
  </si>
  <si>
    <t xml:space="preserve"> Данные Держателя карты:</t>
  </si>
  <si>
    <t>(подпись держателя карты)</t>
  </si>
  <si>
    <t>(образец подписи)</t>
  </si>
  <si>
    <t>(подпись заявителя)</t>
  </si>
  <si>
    <t>М.П.</t>
  </si>
  <si>
    <t>Заявление клиента принято и проверено. Личность клиента удостоверена.</t>
  </si>
  <si>
    <t xml:space="preserve">(подпись </t>
  </si>
  <si>
    <t>(подпись )</t>
  </si>
  <si>
    <t>Клиент:</t>
  </si>
  <si>
    <t>Наименование Клиента/ФИО и вид деятельности:</t>
  </si>
  <si>
    <t>MasterCard Platinum</t>
  </si>
  <si>
    <t>Приложение №8
к  Правилам предоставления и обслуживания 
 расчетных корпоративных карт</t>
  </si>
  <si>
    <t xml:space="preserve"> НА ПЕРЕВЫПУСК РАСЧЕТНОЙ КОРПОРАТИВНОЙ КАРТЫ</t>
  </si>
  <si>
    <t>Мир Привилегия Плюс Бизнес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</si>
</sst>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6.5"/>
      <name val="Arial"/>
      <family val="2"/>
      <charset val="204"/>
    </font>
    <font>
      <sz val="5.5"/>
      <name val="Arial"/>
      <family val="2"/>
      <charset val="204"/>
    </font>
    <font>
      <u/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1" fillId="0" borderId="0" xfId="0" applyFont="1" applyBorder="1" applyAlignment="1"/>
    <xf numFmtId="0" fontId="3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9" xfId="1" applyFont="1" applyBorder="1" applyAlignment="1">
      <alignment horizontal="right" wrapText="1"/>
    </xf>
    <xf numFmtId="0" fontId="13" fillId="0" borderId="9" xfId="1" applyFont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10" xfId="0" applyFont="1" applyFill="1" applyBorder="1" applyAlignment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73269</xdr:colOff>
      <xdr:row>3</xdr:row>
      <xdr:rowOff>11235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751134" cy="73660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abSelected="1" zoomScale="130" zoomScaleNormal="130" workbookViewId="0">
      <selection activeCell="AX9" sqref="AX9"/>
    </sheetView>
  </sheetViews>
  <sheetFormatPr defaultColWidth="2.140625" defaultRowHeight="11.25" customHeight="1" x14ac:dyDescent="0.2"/>
  <cols>
    <col min="1" max="6" width="2.140625" style="1"/>
    <col min="7" max="7" width="2.140625" style="1" customWidth="1"/>
    <col min="8" max="9" width="2.140625" style="1"/>
    <col min="10" max="10" width="1" style="1" customWidth="1"/>
    <col min="11" max="14" width="2.140625" style="1"/>
    <col min="15" max="15" width="3.7109375" style="1" bestFit="1" customWidth="1"/>
    <col min="16" max="16" width="2.140625" style="1"/>
    <col min="17" max="17" width="2.7109375" style="1" customWidth="1"/>
    <col min="18" max="24" width="2.140625" style="1"/>
    <col min="25" max="25" width="2.28515625" style="1" customWidth="1"/>
    <col min="26" max="26" width="2.42578125" style="1" customWidth="1"/>
    <col min="27" max="40" width="2.140625" style="1"/>
    <col min="41" max="41" width="2.140625" style="1" customWidth="1"/>
    <col min="42" max="42" width="2" style="1" customWidth="1"/>
    <col min="43" max="16384" width="2.140625" style="1"/>
  </cols>
  <sheetData>
    <row r="1" spans="1:42" ht="33.75" customHeight="1" x14ac:dyDescent="0.2">
      <c r="AA1" s="58" t="s">
        <v>67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</row>
    <row r="2" spans="1:42" ht="11.25" customHeight="1" x14ac:dyDescent="0.2">
      <c r="M2" s="9"/>
      <c r="N2" s="4"/>
      <c r="O2" s="4"/>
      <c r="P2" s="4"/>
      <c r="Q2" s="4"/>
      <c r="R2" s="4"/>
      <c r="S2" s="4"/>
      <c r="T2" s="4"/>
      <c r="U2" s="4"/>
      <c r="V2" s="4"/>
      <c r="W2" s="8"/>
      <c r="X2" s="4"/>
      <c r="Y2" s="4"/>
      <c r="Z2" s="8"/>
      <c r="AA2" s="68" t="s">
        <v>1</v>
      </c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70"/>
    </row>
    <row r="3" spans="1:42" ht="11.25" customHeight="1" x14ac:dyDescent="0.2">
      <c r="M3" s="9"/>
      <c r="N3" s="4"/>
      <c r="O3" s="4"/>
      <c r="P3" s="4"/>
      <c r="Q3" s="4"/>
      <c r="R3" s="4"/>
      <c r="S3" s="4"/>
      <c r="T3" s="4"/>
      <c r="U3" s="4"/>
      <c r="V3" s="4"/>
      <c r="W3" s="8"/>
      <c r="X3" s="4"/>
      <c r="Y3" s="4"/>
      <c r="Z3" s="8"/>
      <c r="AA3" s="71" t="str">
        <f>"" &amp; D_NUM</f>
        <v/>
      </c>
      <c r="AB3" s="57"/>
      <c r="AC3" s="57"/>
      <c r="AD3" s="57"/>
      <c r="AE3" s="57"/>
      <c r="AF3" s="57"/>
      <c r="AG3" s="57"/>
      <c r="AH3" s="57"/>
      <c r="AI3" s="57"/>
      <c r="AJ3" s="57"/>
      <c r="AK3" s="2" t="s">
        <v>0</v>
      </c>
      <c r="AL3" s="57" t="str">
        <f>"" &amp; RIGHT(A_NUM,7)</f>
        <v/>
      </c>
      <c r="AM3" s="57"/>
      <c r="AN3" s="57"/>
      <c r="AO3" s="57"/>
      <c r="AP3" s="72"/>
    </row>
    <row r="4" spans="1:42" ht="11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0"/>
    </row>
    <row r="5" spans="1:42" ht="11.1" customHeight="1" x14ac:dyDescent="0.2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</row>
    <row r="6" spans="1:42" ht="11.1" customHeight="1" x14ac:dyDescent="0.2">
      <c r="A6" s="73" t="s">
        <v>68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</row>
    <row r="7" spans="1:42" ht="11.1" customHeight="1" thickBot="1" x14ac:dyDescent="0.25">
      <c r="A7" s="74" t="s">
        <v>2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</row>
    <row r="8" spans="1:42" ht="11.1" customHeight="1" thickBot="1" x14ac:dyDescent="0.25">
      <c r="A8" s="75" t="s">
        <v>50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16"/>
      <c r="Q8" s="16" t="s">
        <v>49</v>
      </c>
      <c r="R8" s="13"/>
      <c r="S8" s="13"/>
      <c r="T8" s="13"/>
      <c r="U8" s="14"/>
      <c r="V8" s="13"/>
      <c r="W8" s="14"/>
      <c r="X8" s="17" t="s">
        <v>47</v>
      </c>
      <c r="Y8" s="17" t="s">
        <v>47</v>
      </c>
      <c r="Z8" s="17" t="s">
        <v>47</v>
      </c>
      <c r="AA8" s="17" t="s">
        <v>47</v>
      </c>
      <c r="AB8" s="17" t="s">
        <v>47</v>
      </c>
      <c r="AC8" s="17" t="s">
        <v>47</v>
      </c>
      <c r="AD8" s="13"/>
      <c r="AE8" s="14"/>
      <c r="AF8" s="13"/>
      <c r="AG8" s="15"/>
      <c r="AH8" s="12"/>
      <c r="AI8" s="12"/>
      <c r="AJ8" s="12"/>
      <c r="AK8" s="12"/>
      <c r="AL8" s="12"/>
      <c r="AM8" s="12"/>
      <c r="AN8" s="12"/>
      <c r="AO8" s="12"/>
      <c r="AP8" s="12"/>
    </row>
    <row r="9" spans="1:42" ht="11.25" customHeight="1" x14ac:dyDescent="0.2">
      <c r="A9" s="60" t="s">
        <v>53</v>
      </c>
      <c r="B9" s="61"/>
      <c r="C9" s="61"/>
      <c r="D9" s="61"/>
      <c r="E9" s="61"/>
      <c r="F9" s="61"/>
      <c r="G9" s="61"/>
      <c r="H9" s="61"/>
      <c r="I9" s="61"/>
      <c r="J9" s="62"/>
      <c r="K9" s="38" t="str">
        <f>IF(AND(C_PRIORITY&lt;&gt;"0",NOT(ISBLANK(C_PRIORITY))),"þ","¨")</f>
        <v>¨</v>
      </c>
      <c r="L9" s="76" t="s">
        <v>69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38" t="str">
        <f>IF(AND(C_PRIORITY&lt;&gt;"0",NOT(ISBLANK(C_PRIORITY))),"þ","¨")</f>
        <v>¨</v>
      </c>
      <c r="AA9" s="76" t="s">
        <v>66</v>
      </c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133"/>
      <c r="AP9" s="134"/>
    </row>
    <row r="10" spans="1:42" ht="11.25" customHeight="1" x14ac:dyDescent="0.2">
      <c r="A10" s="63" t="s">
        <v>39</v>
      </c>
      <c r="B10" s="64"/>
      <c r="C10" s="64"/>
      <c r="D10" s="64"/>
      <c r="E10" s="64"/>
      <c r="F10" s="64"/>
      <c r="G10" s="64"/>
      <c r="H10" s="64"/>
      <c r="I10" s="64"/>
      <c r="J10" s="65"/>
      <c r="K10" s="19" t="s">
        <v>4</v>
      </c>
      <c r="L10" s="66" t="s">
        <v>40</v>
      </c>
      <c r="M10" s="66"/>
      <c r="N10" s="66"/>
      <c r="O10" s="66"/>
      <c r="P10" s="66"/>
      <c r="Q10" s="66"/>
      <c r="R10" s="38" t="str">
        <f>IF(AND(C_PRIORITY&lt;&gt;"0",NOT(ISBLANK(C_PRIORITY))),"þ","¨")</f>
        <v>¨</v>
      </c>
      <c r="S10" s="66" t="s">
        <v>46</v>
      </c>
      <c r="T10" s="66"/>
      <c r="U10" s="66"/>
      <c r="V10" s="66"/>
      <c r="W10" s="66"/>
      <c r="X10" s="66"/>
      <c r="Y10" s="67"/>
      <c r="Z10" s="63" t="s">
        <v>54</v>
      </c>
      <c r="AA10" s="64"/>
      <c r="AB10" s="64"/>
      <c r="AC10" s="64"/>
      <c r="AD10" s="64"/>
      <c r="AE10" s="64"/>
      <c r="AF10" s="64"/>
      <c r="AG10" s="64"/>
      <c r="AH10" s="64"/>
      <c r="AI10" s="65"/>
      <c r="AJ10" s="83"/>
      <c r="AK10" s="84"/>
      <c r="AL10" s="84"/>
      <c r="AM10" s="84"/>
      <c r="AN10" s="84"/>
      <c r="AO10" s="84"/>
      <c r="AP10" s="85"/>
    </row>
    <row r="11" spans="1:42" ht="11.1" customHeight="1" x14ac:dyDescent="0.2">
      <c r="A11" s="26"/>
      <c r="B11" s="25"/>
      <c r="C11" s="20"/>
      <c r="D11" s="26"/>
      <c r="E11" s="27"/>
      <c r="F11" s="20"/>
      <c r="G11" s="22"/>
      <c r="H11" s="23"/>
      <c r="I11" s="23"/>
      <c r="J11" s="23"/>
      <c r="K11" s="24"/>
      <c r="L11" s="21"/>
      <c r="M11" s="26"/>
      <c r="N11" s="5"/>
      <c r="O11" s="26"/>
      <c r="P11" s="28"/>
      <c r="Q11" s="28"/>
      <c r="R11" s="27"/>
      <c r="S11" s="27"/>
      <c r="T11" s="27"/>
      <c r="U11" s="27"/>
      <c r="V11" s="27"/>
      <c r="W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</row>
    <row r="12" spans="1:42" ht="11.25" customHeight="1" x14ac:dyDescent="0.2">
      <c r="A12" s="63" t="s">
        <v>51</v>
      </c>
      <c r="B12" s="64"/>
      <c r="C12" s="64"/>
      <c r="D12" s="64"/>
      <c r="E12" s="64"/>
      <c r="F12" s="64"/>
      <c r="G12" s="64"/>
      <c r="H12" s="64"/>
      <c r="I12" s="64"/>
      <c r="J12" s="65"/>
      <c r="K12" s="18" t="str">
        <f>IF(C_REASON="1","þ","¨")</f>
        <v>¨</v>
      </c>
      <c r="L12" s="66" t="s">
        <v>41</v>
      </c>
      <c r="M12" s="66"/>
      <c r="N12" s="66"/>
      <c r="O12" s="66"/>
      <c r="P12" s="19" t="str">
        <f>IF(C_REASON="2","þ","¨")</f>
        <v>¨</v>
      </c>
      <c r="Q12" s="66" t="s">
        <v>42</v>
      </c>
      <c r="R12" s="66"/>
      <c r="S12" s="66"/>
      <c r="T12" s="66"/>
      <c r="U12" s="19" t="str">
        <f>IF(C_REASON="3","þ","¨")</f>
        <v>¨</v>
      </c>
      <c r="V12" s="66" t="s">
        <v>43</v>
      </c>
      <c r="W12" s="66"/>
      <c r="X12" s="66"/>
      <c r="Y12" s="66"/>
      <c r="Z12" s="19" t="str">
        <f>IF(C_REASON="4","þ","¨")</f>
        <v>¨</v>
      </c>
      <c r="AA12" s="66" t="s">
        <v>44</v>
      </c>
      <c r="AB12" s="66"/>
      <c r="AC12" s="66"/>
      <c r="AD12" s="66"/>
      <c r="AE12" s="66"/>
      <c r="AF12" s="66"/>
      <c r="AG12" s="19" t="str">
        <f>IF(C_REASON="5","þ","¨")</f>
        <v>¨</v>
      </c>
      <c r="AH12" s="66" t="s">
        <v>45</v>
      </c>
      <c r="AI12" s="66"/>
      <c r="AJ12" s="66"/>
      <c r="AK12" s="66"/>
      <c r="AL12" s="66"/>
      <c r="AM12" s="66"/>
      <c r="AN12" s="66"/>
      <c r="AO12" s="66"/>
      <c r="AP12" s="67"/>
    </row>
    <row r="13" spans="1:42" ht="11.25" customHeight="1" x14ac:dyDescent="0.2">
      <c r="A13" s="57" t="s">
        <v>38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</row>
    <row r="14" spans="1:42" ht="35.25" customHeight="1" x14ac:dyDescent="0.2">
      <c r="A14" s="77" t="s">
        <v>65</v>
      </c>
      <c r="B14" s="78"/>
      <c r="C14" s="78"/>
      <c r="D14" s="78"/>
      <c r="E14" s="78"/>
      <c r="F14" s="78"/>
      <c r="G14" s="78"/>
      <c r="H14" s="78"/>
      <c r="I14" s="78"/>
      <c r="J14" s="79"/>
      <c r="K14" s="80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2"/>
    </row>
    <row r="15" spans="1:42" ht="11.25" customHeight="1" x14ac:dyDescent="0.2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  <c r="K15" s="103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5"/>
      <c r="Z15" s="106" t="s">
        <v>55</v>
      </c>
      <c r="AA15" s="107"/>
      <c r="AB15" s="107"/>
      <c r="AC15" s="107"/>
      <c r="AD15" s="107"/>
      <c r="AE15" s="107"/>
      <c r="AF15" s="107"/>
      <c r="AG15" s="107"/>
      <c r="AH15" s="107"/>
      <c r="AI15" s="108"/>
      <c r="AJ15" s="104"/>
      <c r="AK15" s="104"/>
      <c r="AL15" s="104"/>
      <c r="AM15" s="104"/>
      <c r="AN15" s="104"/>
      <c r="AO15" s="104"/>
      <c r="AP15" s="105"/>
    </row>
    <row r="16" spans="1:42" ht="11.2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7"/>
    </row>
    <row r="17" spans="1:42" ht="11.25" customHeight="1" x14ac:dyDescent="0.2">
      <c r="A17" s="57" t="s">
        <v>56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</row>
    <row r="18" spans="1:42" ht="11.25" customHeight="1" x14ac:dyDescent="0.2">
      <c r="A18" s="63" t="s">
        <v>5</v>
      </c>
      <c r="B18" s="64"/>
      <c r="C18" s="64"/>
      <c r="D18" s="64"/>
      <c r="E18" s="64"/>
      <c r="F18" s="64"/>
      <c r="G18" s="64"/>
      <c r="H18" s="64"/>
      <c r="I18" s="64"/>
      <c r="J18" s="65"/>
      <c r="K18" s="86" t="str">
        <f>"" &amp; A_FIO</f>
        <v/>
      </c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7"/>
    </row>
    <row r="19" spans="1:42" ht="11.25" customHeight="1" x14ac:dyDescent="0.2">
      <c r="A19" s="60" t="s">
        <v>48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2"/>
    </row>
    <row r="20" spans="1:42" ht="11.25" customHeight="1" x14ac:dyDescent="0.2">
      <c r="A20" s="87" t="str">
        <f>MID(C_FIOLATIN,1,1)</f>
        <v/>
      </c>
      <c r="B20" s="88"/>
      <c r="C20" s="87" t="str">
        <f>MID(C_FIOLATIN,2,1)</f>
        <v/>
      </c>
      <c r="D20" s="88"/>
      <c r="E20" s="87" t="str">
        <f>MID(C_FIOLATIN,3,1)</f>
        <v/>
      </c>
      <c r="F20" s="88"/>
      <c r="G20" s="87" t="str">
        <f>MID(C_FIOLATIN,4,1)</f>
        <v/>
      </c>
      <c r="H20" s="88"/>
      <c r="I20" s="87" t="str">
        <f>MID(C_FIOLATIN,5,1)</f>
        <v/>
      </c>
      <c r="J20" s="88"/>
      <c r="K20" s="87" t="str">
        <f>MID(C_FIOLATIN,6,1)</f>
        <v/>
      </c>
      <c r="L20" s="88"/>
      <c r="M20" s="87" t="str">
        <f>MID(C_FIOLATIN,7,1)</f>
        <v/>
      </c>
      <c r="N20" s="88"/>
      <c r="O20" s="87" t="str">
        <f>MID(C_FIOLATIN,8,1)</f>
        <v/>
      </c>
      <c r="P20" s="88"/>
      <c r="Q20" s="87" t="str">
        <f>MID(C_FIOLATIN,9,1)</f>
        <v/>
      </c>
      <c r="R20" s="88"/>
      <c r="S20" s="87" t="str">
        <f>MID(C_FIOLATIN,10,1)</f>
        <v/>
      </c>
      <c r="T20" s="88"/>
      <c r="U20" s="87" t="str">
        <f>MID(C_FIOLATIN,11,1)</f>
        <v/>
      </c>
      <c r="V20" s="88"/>
      <c r="W20" s="87" t="str">
        <f>MID(C_FIOLATIN,12,1)</f>
        <v/>
      </c>
      <c r="X20" s="88"/>
      <c r="Y20" s="87" t="str">
        <f>MID(C_FIOLATIN,13,1)</f>
        <v/>
      </c>
      <c r="Z20" s="88"/>
      <c r="AA20" s="87" t="str">
        <f>MID(C_FIOLATIN,14,1)</f>
        <v/>
      </c>
      <c r="AB20" s="88"/>
      <c r="AC20" s="87" t="str">
        <f>MID(C_FIOLATIN,15,1)</f>
        <v/>
      </c>
      <c r="AD20" s="88"/>
      <c r="AE20" s="87" t="str">
        <f>MID(C_FIOLATIN,16,1)</f>
        <v/>
      </c>
      <c r="AF20" s="88"/>
      <c r="AG20" s="87" t="str">
        <f>MID(C_FIOLATIN,17,1)</f>
        <v/>
      </c>
      <c r="AH20" s="88"/>
      <c r="AI20" s="87" t="str">
        <f>MID(C_FIOLATIN,18,1)</f>
        <v/>
      </c>
      <c r="AJ20" s="88"/>
      <c r="AK20" s="87" t="str">
        <f>MID(C_FIOLATIN,19,1)</f>
        <v/>
      </c>
      <c r="AL20" s="88"/>
      <c r="AM20" s="89"/>
      <c r="AN20" s="90"/>
      <c r="AO20" s="90"/>
      <c r="AP20" s="91"/>
    </row>
    <row r="21" spans="1:42" ht="11.1" customHeight="1" x14ac:dyDescent="0.2">
      <c r="A21" s="63" t="s">
        <v>6</v>
      </c>
      <c r="B21" s="64"/>
      <c r="C21" s="64"/>
      <c r="D21" s="64"/>
      <c r="E21" s="64"/>
      <c r="F21" s="64"/>
      <c r="G21" s="64"/>
      <c r="H21" s="64"/>
      <c r="I21" s="64"/>
      <c r="J21" s="65"/>
      <c r="K21" s="86" t="str">
        <f>"" &amp; A_BIRTHDAY</f>
        <v/>
      </c>
      <c r="L21" s="66"/>
      <c r="M21" s="66"/>
      <c r="N21" s="66"/>
      <c r="O21" s="66"/>
      <c r="P21" s="67"/>
      <c r="Q21" s="63" t="s">
        <v>7</v>
      </c>
      <c r="R21" s="64"/>
      <c r="S21" s="64"/>
      <c r="T21" s="64"/>
      <c r="U21" s="64"/>
      <c r="V21" s="64"/>
      <c r="W21" s="65"/>
      <c r="X21" s="86" t="str">
        <f>"" &amp; A_BIRTHPLACE</f>
        <v/>
      </c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7"/>
    </row>
    <row r="22" spans="1:42" ht="11.1" customHeight="1" x14ac:dyDescent="0.2">
      <c r="A22" s="63" t="s">
        <v>8</v>
      </c>
      <c r="B22" s="64"/>
      <c r="C22" s="64"/>
      <c r="D22" s="64"/>
      <c r="E22" s="64"/>
      <c r="F22" s="64"/>
      <c r="G22" s="64"/>
      <c r="H22" s="64"/>
      <c r="I22" s="64"/>
      <c r="J22" s="65"/>
      <c r="K22" s="18" t="str">
        <f>IF(A_RESIDENT="1","þ","¨")</f>
        <v>¨</v>
      </c>
      <c r="L22" s="66" t="s">
        <v>9</v>
      </c>
      <c r="M22" s="66"/>
      <c r="N22" s="66"/>
      <c r="O22" s="66"/>
      <c r="P22" s="19" t="str">
        <f>IF(A_RESIDENT="0","þ","¨")</f>
        <v>¨</v>
      </c>
      <c r="Q22" s="66" t="s">
        <v>10</v>
      </c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7"/>
      <c r="AH22" s="63" t="s">
        <v>11</v>
      </c>
      <c r="AI22" s="64"/>
      <c r="AJ22" s="65"/>
      <c r="AK22" s="5" t="str">
        <f>IF(A_SEX="М","þ","¨")</f>
        <v>¨</v>
      </c>
      <c r="AL22" s="6" t="s">
        <v>12</v>
      </c>
      <c r="AM22" s="6"/>
      <c r="AN22" s="5" t="str">
        <f>IF(A_SEX="Ж","þ","¨")</f>
        <v>¨</v>
      </c>
      <c r="AO22" s="6" t="s">
        <v>13</v>
      </c>
      <c r="AP22" s="7"/>
    </row>
    <row r="23" spans="1:42" ht="11.1" customHeight="1" x14ac:dyDescent="0.2">
      <c r="A23" s="92" t="s">
        <v>14</v>
      </c>
      <c r="B23" s="93"/>
      <c r="C23" s="93"/>
      <c r="D23" s="93"/>
      <c r="E23" s="93"/>
      <c r="F23" s="93"/>
      <c r="G23" s="93"/>
      <c r="H23" s="93"/>
      <c r="I23" s="93"/>
      <c r="J23" s="94"/>
      <c r="K23" s="101" t="s">
        <v>15</v>
      </c>
      <c r="L23" s="101"/>
      <c r="M23" s="101"/>
      <c r="N23" s="101"/>
      <c r="O23" s="101"/>
      <c r="P23" s="18" t="str">
        <f>IF(A_DOCTYPE="Паспорт РФ","þ","¨")</f>
        <v>¨</v>
      </c>
      <c r="Q23" s="66" t="s">
        <v>16</v>
      </c>
      <c r="R23" s="66"/>
      <c r="S23" s="66"/>
      <c r="T23" s="66"/>
      <c r="U23" s="66"/>
      <c r="V23" s="19" t="str">
        <f>IF(AND(A_DOCTYPE&lt;&gt;"Паспорт РФ",NOT(ISBLANK(A_DOCTYPE))),"þ","¨")</f>
        <v>¨</v>
      </c>
      <c r="W23" s="66" t="s">
        <v>17</v>
      </c>
      <c r="X23" s="66"/>
      <c r="Y23" s="66"/>
      <c r="Z23" s="66"/>
      <c r="AA23" s="66"/>
      <c r="AB23" s="66"/>
      <c r="AC23" s="66"/>
      <c r="AD23" s="66"/>
      <c r="AE23" s="66"/>
      <c r="AF23" s="66" t="str">
        <f>IF(A_DOCTYPE&lt;&gt;"Паспорт РФ","" &amp; A_DOCTYPE,"")</f>
        <v/>
      </c>
      <c r="AG23" s="66"/>
      <c r="AH23" s="66"/>
      <c r="AI23" s="66"/>
      <c r="AJ23" s="66"/>
      <c r="AK23" s="66"/>
      <c r="AL23" s="66"/>
      <c r="AM23" s="66"/>
      <c r="AN23" s="66"/>
      <c r="AO23" s="66"/>
      <c r="AP23" s="67"/>
    </row>
    <row r="24" spans="1:42" ht="11.1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7"/>
      <c r="K24" s="101" t="s">
        <v>18</v>
      </c>
      <c r="L24" s="101"/>
      <c r="M24" s="101"/>
      <c r="N24" s="101"/>
      <c r="O24" s="101"/>
      <c r="P24" s="86" t="str">
        <f>IF(ISERR(FIND(" ",A_DOCNUM,1)),"",MID(A_DOCNUM,1,FIND(" ",A_DOCNUM,1)-1))</f>
        <v/>
      </c>
      <c r="Q24" s="66"/>
      <c r="R24" s="66"/>
      <c r="S24" s="67"/>
      <c r="T24" s="109" t="s">
        <v>19</v>
      </c>
      <c r="U24" s="110"/>
      <c r="V24" s="110"/>
      <c r="W24" s="110"/>
      <c r="X24" s="111"/>
      <c r="Y24" s="86" t="str">
        <f>IF(ISERR(FIND(" ",A_DOCNUM,1)),"" &amp; A_DOCNUM,MID(A_DOCNUM,FIND(" ",A_DOCNUM,1)+1,20))</f>
        <v/>
      </c>
      <c r="Z24" s="66"/>
      <c r="AA24" s="66"/>
      <c r="AB24" s="66"/>
      <c r="AC24" s="66"/>
      <c r="AD24" s="66"/>
      <c r="AE24" s="67"/>
      <c r="AF24" s="102" t="s">
        <v>20</v>
      </c>
      <c r="AG24" s="102"/>
      <c r="AH24" s="102"/>
      <c r="AI24" s="102"/>
      <c r="AJ24" s="102"/>
      <c r="AK24" s="112" t="str">
        <f>"" &amp; A_DOCDATE</f>
        <v/>
      </c>
      <c r="AL24" s="113"/>
      <c r="AM24" s="113"/>
      <c r="AN24" s="113"/>
      <c r="AO24" s="113"/>
      <c r="AP24" s="114"/>
    </row>
    <row r="25" spans="1:42" ht="11.1" customHeight="1" x14ac:dyDescent="0.2">
      <c r="A25" s="98"/>
      <c r="B25" s="99"/>
      <c r="C25" s="99"/>
      <c r="D25" s="99"/>
      <c r="E25" s="99"/>
      <c r="F25" s="99"/>
      <c r="G25" s="99"/>
      <c r="H25" s="99"/>
      <c r="I25" s="99"/>
      <c r="J25" s="100"/>
      <c r="K25" s="101" t="s">
        <v>21</v>
      </c>
      <c r="L25" s="101"/>
      <c r="M25" s="101"/>
      <c r="N25" s="101"/>
      <c r="O25" s="101"/>
      <c r="P25" s="123" t="str">
        <f>"" &amp; A_DOCPLACE &amp; " " &amp; A_DOCPLACE_P</f>
        <v xml:space="preserve"> </v>
      </c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</row>
    <row r="26" spans="1:42" ht="11.1" customHeight="1" x14ac:dyDescent="0.2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29"/>
      <c r="L26" s="29"/>
      <c r="M26" s="29"/>
      <c r="N26" s="29"/>
      <c r="O26" s="29"/>
      <c r="P26" s="30"/>
      <c r="Q26" s="30"/>
      <c r="R26" s="30"/>
      <c r="S26" s="30"/>
      <c r="T26" s="29"/>
      <c r="U26" s="29"/>
      <c r="V26" s="29"/>
      <c r="W26" s="29"/>
      <c r="X26" s="29"/>
      <c r="Y26" s="30"/>
      <c r="Z26" s="30"/>
      <c r="AA26" s="30"/>
      <c r="AB26" s="30"/>
      <c r="AC26" s="30"/>
      <c r="AD26" s="30"/>
      <c r="AE26" s="30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1"/>
    </row>
    <row r="27" spans="1:42" ht="11.1" customHeight="1" x14ac:dyDescent="0.2">
      <c r="A27" s="60" t="s">
        <v>22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2"/>
    </row>
    <row r="28" spans="1:42" ht="11.1" customHeight="1" x14ac:dyDescent="0.2">
      <c r="A28" s="86" t="str">
        <f>"" &amp; A_REGADDR</f>
        <v/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7"/>
    </row>
    <row r="29" spans="1:42" ht="11.1" customHeight="1" x14ac:dyDescent="0.2">
      <c r="A29" s="8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7"/>
    </row>
    <row r="30" spans="1:42" ht="11.1" customHeight="1" x14ac:dyDescent="0.2">
      <c r="A30" s="60" t="s">
        <v>23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2"/>
    </row>
    <row r="31" spans="1:42" ht="11.1" customHeight="1" x14ac:dyDescent="0.2">
      <c r="A31" s="86" t="str">
        <f>"" &amp; A_POSTADDR</f>
        <v/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7"/>
    </row>
    <row r="32" spans="1:42" ht="11.1" customHeight="1" x14ac:dyDescent="0.2">
      <c r="A32" s="8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7"/>
    </row>
    <row r="33" spans="1:42" ht="11.1" customHeight="1" x14ac:dyDescent="0.2">
      <c r="A33" s="63" t="s">
        <v>24</v>
      </c>
      <c r="B33" s="64"/>
      <c r="C33" s="64"/>
      <c r="D33" s="64"/>
      <c r="E33" s="64"/>
      <c r="F33" s="64"/>
      <c r="G33" s="64"/>
      <c r="H33" s="64"/>
      <c r="I33" s="64"/>
      <c r="J33" s="65"/>
      <c r="K33" s="86" t="str">
        <f>"" &amp; A_FACTORY_NAME</f>
        <v/>
      </c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7"/>
      <c r="AG33" s="63" t="s">
        <v>25</v>
      </c>
      <c r="AH33" s="65"/>
      <c r="AI33" s="86" t="str">
        <f>"" &amp; A_INN</f>
        <v/>
      </c>
      <c r="AJ33" s="66"/>
      <c r="AK33" s="66"/>
      <c r="AL33" s="66"/>
      <c r="AM33" s="66"/>
      <c r="AN33" s="66"/>
      <c r="AO33" s="66"/>
      <c r="AP33" s="67"/>
    </row>
    <row r="34" spans="1:42" ht="11.1" customHeight="1" x14ac:dyDescent="0.2">
      <c r="A34" s="63" t="s">
        <v>26</v>
      </c>
      <c r="B34" s="64"/>
      <c r="C34" s="64"/>
      <c r="D34" s="64"/>
      <c r="E34" s="64"/>
      <c r="F34" s="64"/>
      <c r="G34" s="64"/>
      <c r="H34" s="64"/>
      <c r="I34" s="64"/>
      <c r="J34" s="65"/>
      <c r="K34" s="109" t="s">
        <v>27</v>
      </c>
      <c r="L34" s="110"/>
      <c r="M34" s="110"/>
      <c r="N34" s="111"/>
      <c r="O34" s="86" t="str">
        <f>"" &amp; A_PHONE</f>
        <v/>
      </c>
      <c r="P34" s="66"/>
      <c r="Q34" s="66"/>
      <c r="R34" s="66"/>
      <c r="S34" s="66"/>
      <c r="T34" s="66"/>
      <c r="U34" s="67"/>
      <c r="V34" s="109" t="s">
        <v>28</v>
      </c>
      <c r="W34" s="110"/>
      <c r="X34" s="110"/>
      <c r="Y34" s="111"/>
      <c r="Z34" s="86" t="str">
        <f>"" &amp; A_PHONE_M</f>
        <v/>
      </c>
      <c r="AA34" s="66"/>
      <c r="AB34" s="66"/>
      <c r="AC34" s="66"/>
      <c r="AD34" s="66"/>
      <c r="AE34" s="66"/>
      <c r="AF34" s="67"/>
      <c r="AG34" s="109" t="s">
        <v>29</v>
      </c>
      <c r="AH34" s="110"/>
      <c r="AI34" s="111"/>
      <c r="AJ34" s="86"/>
      <c r="AK34" s="66"/>
      <c r="AL34" s="66"/>
      <c r="AM34" s="66"/>
      <c r="AN34" s="66"/>
      <c r="AO34" s="66"/>
      <c r="AP34" s="67"/>
    </row>
    <row r="35" spans="1:42" ht="11.1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</row>
    <row r="36" spans="1:42" ht="11.25" customHeight="1" x14ac:dyDescent="0.2">
      <c r="A36" s="47" t="s">
        <v>52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2" ht="11.25" customHeight="1" x14ac:dyDescent="0.2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ht="11.25" customHeight="1" x14ac:dyDescent="0.2">
      <c r="A38" s="115" t="s">
        <v>4</v>
      </c>
      <c r="B38" s="116"/>
      <c r="C38" s="63" t="s">
        <v>32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5"/>
    </row>
    <row r="39" spans="1:42" ht="11.25" customHeight="1" x14ac:dyDescent="0.2">
      <c r="A39" s="117"/>
      <c r="B39" s="118"/>
      <c r="C39" s="119" t="s">
        <v>34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1"/>
      <c r="Z39" s="122" t="s">
        <v>33</v>
      </c>
      <c r="AA39" s="122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56"/>
    </row>
    <row r="40" spans="1:42" ht="11.25" customHeight="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6"/>
    </row>
    <row r="41" spans="1:42" ht="11.25" customHeight="1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34"/>
      <c r="AG41" s="52"/>
      <c r="AH41" s="53"/>
      <c r="AI41" s="53"/>
      <c r="AJ41" s="53"/>
      <c r="AK41" s="53"/>
      <c r="AL41" s="53"/>
      <c r="AM41" s="53"/>
      <c r="AN41" s="53"/>
      <c r="AO41" s="53"/>
      <c r="AP41" s="54"/>
    </row>
    <row r="42" spans="1:42" ht="11.25" customHeight="1" x14ac:dyDescent="0.2">
      <c r="A42" s="48"/>
      <c r="B42" s="48"/>
      <c r="C42" s="48"/>
      <c r="D42" s="48"/>
      <c r="E42" s="48"/>
      <c r="F42" s="48"/>
      <c r="G42" s="48"/>
      <c r="H42" s="48"/>
      <c r="J42" s="48"/>
      <c r="K42" s="48"/>
      <c r="L42" s="48"/>
      <c r="M42" s="48"/>
      <c r="N42" s="48"/>
      <c r="O42" s="48"/>
      <c r="P42" s="48"/>
      <c r="Q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G42" s="55"/>
      <c r="AH42" s="48"/>
      <c r="AI42" s="48"/>
      <c r="AJ42" s="48"/>
      <c r="AK42" s="48"/>
      <c r="AL42" s="48"/>
      <c r="AM42" s="48"/>
      <c r="AN42" s="48"/>
      <c r="AO42" s="48"/>
      <c r="AP42" s="56"/>
    </row>
    <row r="43" spans="1:42" ht="11.25" customHeight="1" x14ac:dyDescent="0.2">
      <c r="A43" s="43" t="s">
        <v>30</v>
      </c>
      <c r="B43" s="43"/>
      <c r="C43" s="43"/>
      <c r="D43" s="43"/>
      <c r="E43" s="43"/>
      <c r="F43" s="43"/>
      <c r="G43" s="43"/>
      <c r="H43" s="43"/>
      <c r="J43" s="43" t="s">
        <v>57</v>
      </c>
      <c r="K43" s="43"/>
      <c r="L43" s="43"/>
      <c r="M43" s="43"/>
      <c r="N43" s="43"/>
      <c r="O43" s="43"/>
      <c r="P43" s="43"/>
      <c r="Q43" s="43"/>
      <c r="S43" s="43" t="s">
        <v>31</v>
      </c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G43" s="43" t="s">
        <v>58</v>
      </c>
      <c r="AH43" s="43"/>
      <c r="AI43" s="43"/>
      <c r="AJ43" s="43"/>
      <c r="AK43" s="43"/>
      <c r="AL43" s="43"/>
      <c r="AM43" s="43"/>
      <c r="AN43" s="43"/>
      <c r="AO43" s="43"/>
      <c r="AP43" s="43"/>
    </row>
    <row r="44" spans="1:42" ht="11.25" customHeight="1" x14ac:dyDescent="0.2">
      <c r="A44" s="34"/>
      <c r="B44" s="34"/>
      <c r="C44" s="48"/>
      <c r="D44" s="48"/>
      <c r="E44" s="48"/>
      <c r="F44" s="48"/>
      <c r="G44" s="48"/>
      <c r="H44" s="48"/>
      <c r="I44" s="48"/>
      <c r="J44" s="48"/>
      <c r="K44" s="11"/>
      <c r="L44" s="11"/>
      <c r="M44" s="11"/>
      <c r="N44" s="34"/>
      <c r="W44" s="11"/>
      <c r="X44" s="11"/>
      <c r="Y44" s="11"/>
      <c r="Z44" s="34"/>
      <c r="AA44" s="48"/>
      <c r="AB44" s="48"/>
      <c r="AC44" s="48"/>
      <c r="AD44" s="48"/>
      <c r="AE44" s="48"/>
      <c r="AF44" s="48"/>
      <c r="AG44" s="48"/>
      <c r="AH44" s="48"/>
      <c r="AI44" s="41"/>
      <c r="AJ44" s="41"/>
      <c r="AK44" s="41"/>
      <c r="AL44" s="41"/>
      <c r="AM44" s="41"/>
      <c r="AN44" s="34"/>
      <c r="AO44" s="34"/>
      <c r="AP44" s="34"/>
    </row>
    <row r="45" spans="1:42" ht="11.25" customHeight="1" x14ac:dyDescent="0.2">
      <c r="A45" s="34"/>
      <c r="B45" s="34"/>
      <c r="C45" s="43" t="s">
        <v>30</v>
      </c>
      <c r="D45" s="43"/>
      <c r="E45" s="43"/>
      <c r="F45" s="43"/>
      <c r="G45" s="43"/>
      <c r="H45" s="43"/>
      <c r="I45" s="43"/>
      <c r="J45" s="43"/>
      <c r="K45" s="42"/>
      <c r="L45" s="42"/>
      <c r="M45" s="42"/>
      <c r="N45" s="34"/>
      <c r="O45" s="43" t="s">
        <v>59</v>
      </c>
      <c r="P45" s="43"/>
      <c r="Q45" s="43"/>
      <c r="R45" s="43"/>
      <c r="S45" s="43"/>
      <c r="T45" s="43"/>
      <c r="U45" s="43"/>
      <c r="V45" s="43"/>
      <c r="W45" s="42"/>
      <c r="X45" s="42"/>
      <c r="Y45" s="42"/>
      <c r="Z45" s="34"/>
      <c r="AA45" s="43" t="s">
        <v>31</v>
      </c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34"/>
      <c r="AO45" s="34"/>
      <c r="AP45" s="34"/>
    </row>
    <row r="46" spans="1:42" ht="11.25" customHeight="1" x14ac:dyDescent="0.2">
      <c r="A46" s="49" t="s">
        <v>64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</row>
    <row r="47" spans="1:42" ht="11.25" customHeight="1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34"/>
      <c r="AG47" s="39"/>
      <c r="AH47" s="39"/>
      <c r="AI47" s="39"/>
      <c r="AJ47" s="39"/>
      <c r="AK47" s="39"/>
      <c r="AL47" s="39"/>
      <c r="AM47" s="39"/>
      <c r="AN47" s="39"/>
      <c r="AO47" s="39"/>
      <c r="AP47" s="39"/>
    </row>
    <row r="48" spans="1:42" ht="11.2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34"/>
      <c r="AG48" s="39"/>
      <c r="AH48" s="39"/>
      <c r="AI48" s="39"/>
      <c r="AJ48" s="39"/>
      <c r="AK48" s="39"/>
      <c r="AL48" s="39"/>
      <c r="AM48" s="39"/>
      <c r="AN48" s="39"/>
      <c r="AO48" s="39"/>
      <c r="AP48" s="39"/>
    </row>
    <row r="49" spans="1:42" ht="11.25" customHeight="1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0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0"/>
      <c r="AC49" s="40"/>
      <c r="AD49" s="40"/>
      <c r="AE49" s="40"/>
      <c r="AF49" s="34"/>
      <c r="AG49" s="39"/>
      <c r="AH49" s="39"/>
      <c r="AI49" s="48"/>
      <c r="AJ49" s="48"/>
      <c r="AK49" s="48"/>
      <c r="AL49" s="48"/>
      <c r="AM49" s="48"/>
      <c r="AN49" s="48"/>
      <c r="AO49" s="48"/>
      <c r="AP49" s="48"/>
    </row>
    <row r="50" spans="1:42" ht="11.25" customHeight="1" x14ac:dyDescent="0.2">
      <c r="A50" s="43" t="s">
        <v>31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0"/>
      <c r="O50" s="43" t="s">
        <v>62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0"/>
      <c r="AC50" s="40"/>
      <c r="AD50" s="40"/>
      <c r="AE50" s="40"/>
      <c r="AF50" s="34"/>
      <c r="AG50" s="39"/>
      <c r="AH50" s="39"/>
      <c r="AI50" s="43" t="s">
        <v>30</v>
      </c>
      <c r="AJ50" s="43"/>
      <c r="AK50" s="43"/>
      <c r="AL50" s="43"/>
      <c r="AM50" s="43"/>
      <c r="AN50" s="43"/>
      <c r="AO50" s="43"/>
      <c r="AP50" s="43"/>
    </row>
    <row r="51" spans="1:42" ht="11.2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7" t="s">
        <v>60</v>
      </c>
      <c r="AE51" s="47"/>
      <c r="AF51" s="47"/>
      <c r="AG51" s="39"/>
      <c r="AH51" s="39"/>
      <c r="AI51" s="40"/>
      <c r="AJ51" s="40"/>
      <c r="AK51" s="40"/>
      <c r="AL51" s="40"/>
      <c r="AM51" s="40"/>
      <c r="AN51" s="40"/>
      <c r="AO51" s="40"/>
      <c r="AP51" s="40"/>
    </row>
    <row r="52" spans="1:42" ht="11.25" customHeight="1" x14ac:dyDescent="0.2">
      <c r="A52" s="48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0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0"/>
      <c r="AC52" s="40"/>
      <c r="AD52" s="40"/>
      <c r="AE52" s="40"/>
      <c r="AF52" s="34"/>
      <c r="AG52" s="39"/>
      <c r="AH52" s="39"/>
      <c r="AI52" s="48" t="str">
        <f>"" &amp; C_DATE_B</f>
        <v/>
      </c>
      <c r="AJ52" s="48"/>
      <c r="AK52" s="48"/>
      <c r="AL52" s="48"/>
      <c r="AM52" s="48"/>
      <c r="AN52" s="48"/>
      <c r="AO52" s="48"/>
      <c r="AP52" s="48"/>
    </row>
    <row r="53" spans="1:42" ht="11.25" customHeight="1" x14ac:dyDescent="0.2">
      <c r="A53" s="43" t="s">
        <v>31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0"/>
      <c r="O53" s="43" t="s">
        <v>63</v>
      </c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0"/>
      <c r="AC53" s="40"/>
      <c r="AD53" s="40"/>
      <c r="AE53" s="40"/>
      <c r="AF53" s="34"/>
      <c r="AG53" s="39"/>
      <c r="AH53" s="39"/>
      <c r="AI53" s="43" t="s">
        <v>30</v>
      </c>
      <c r="AJ53" s="43"/>
      <c r="AK53" s="43"/>
      <c r="AL53" s="43"/>
      <c r="AM53" s="43"/>
      <c r="AN53" s="43"/>
      <c r="AO53" s="43"/>
      <c r="AP53" s="43"/>
    </row>
    <row r="54" spans="1:42" ht="11.25" customHeight="1" x14ac:dyDescent="0.2">
      <c r="A54" s="132" t="s">
        <v>35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  <c r="AK54" s="132"/>
      <c r="AL54" s="132"/>
      <c r="AM54" s="132"/>
      <c r="AN54" s="132"/>
      <c r="AO54" s="132"/>
      <c r="AP54" s="132"/>
    </row>
    <row r="55" spans="1:42" ht="11.25" customHeight="1" x14ac:dyDescent="0.2">
      <c r="A55" s="63" t="s">
        <v>61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5"/>
    </row>
    <row r="56" spans="1:42" ht="11.25" customHeight="1" x14ac:dyDescent="0.2">
      <c r="A56" s="8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39"/>
      <c r="W56" s="69"/>
      <c r="X56" s="69"/>
      <c r="Y56" s="69"/>
      <c r="Z56" s="69"/>
      <c r="AA56" s="69"/>
      <c r="AB56" s="69"/>
      <c r="AC56" s="39"/>
      <c r="AD56" s="113"/>
      <c r="AE56" s="113"/>
      <c r="AF56" s="113"/>
      <c r="AG56" s="113"/>
      <c r="AH56" s="113"/>
      <c r="AI56" s="126"/>
      <c r="AJ56" s="126"/>
      <c r="AK56" s="126"/>
      <c r="AL56" s="126"/>
      <c r="AM56" s="126"/>
      <c r="AN56" s="126"/>
      <c r="AO56" s="126"/>
      <c r="AP56" s="127"/>
    </row>
    <row r="57" spans="1:42" ht="11.25" customHeight="1" x14ac:dyDescent="0.2">
      <c r="A57" s="128" t="s">
        <v>36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30" t="s">
        <v>30</v>
      </c>
      <c r="W57" s="130"/>
      <c r="X57" s="130"/>
      <c r="Y57" s="130"/>
      <c r="Z57" s="130"/>
      <c r="AA57" s="130"/>
      <c r="AB57" s="130"/>
      <c r="AC57" s="130"/>
      <c r="AD57" s="130" t="s">
        <v>37</v>
      </c>
      <c r="AE57" s="130"/>
      <c r="AF57" s="130"/>
      <c r="AG57" s="130"/>
      <c r="AH57" s="130"/>
      <c r="AI57" s="130" t="s">
        <v>31</v>
      </c>
      <c r="AJ57" s="130"/>
      <c r="AK57" s="130"/>
      <c r="AL57" s="130"/>
      <c r="AM57" s="130"/>
      <c r="AN57" s="130"/>
      <c r="AO57" s="130"/>
      <c r="AP57" s="131"/>
    </row>
  </sheetData>
  <mergeCells count="140">
    <mergeCell ref="A56:U56"/>
    <mergeCell ref="W56:AB56"/>
    <mergeCell ref="AD56:AH56"/>
    <mergeCell ref="AI56:AP56"/>
    <mergeCell ref="A57:U57"/>
    <mergeCell ref="V57:AC57"/>
    <mergeCell ref="AD57:AH57"/>
    <mergeCell ref="AI57:AP57"/>
    <mergeCell ref="A52:M52"/>
    <mergeCell ref="O52:AA52"/>
    <mergeCell ref="AI52:AP52"/>
    <mergeCell ref="A53:M53"/>
    <mergeCell ref="O53:AA53"/>
    <mergeCell ref="AI53:AP53"/>
    <mergeCell ref="A54:AP54"/>
    <mergeCell ref="A55:AP55"/>
    <mergeCell ref="A38:B39"/>
    <mergeCell ref="C38:AP38"/>
    <mergeCell ref="A36:AP36"/>
    <mergeCell ref="C39:Y39"/>
    <mergeCell ref="AB39:AP39"/>
    <mergeCell ref="Z39:AA39"/>
    <mergeCell ref="A29:AP29"/>
    <mergeCell ref="T24:X24"/>
    <mergeCell ref="P25:AP25"/>
    <mergeCell ref="A30:AP30"/>
    <mergeCell ref="A31:AP31"/>
    <mergeCell ref="A32:AP32"/>
    <mergeCell ref="A35:AP35"/>
    <mergeCell ref="A37:AP37"/>
    <mergeCell ref="A17:AP17"/>
    <mergeCell ref="K15:Y15"/>
    <mergeCell ref="Z15:AI15"/>
    <mergeCell ref="AJ15:AP15"/>
    <mergeCell ref="A15:J15"/>
    <mergeCell ref="A34:J34"/>
    <mergeCell ref="K34:N34"/>
    <mergeCell ref="O34:U34"/>
    <mergeCell ref="V34:Y34"/>
    <mergeCell ref="Z34:AF34"/>
    <mergeCell ref="AG34:AI34"/>
    <mergeCell ref="O20:P20"/>
    <mergeCell ref="Q20:R20"/>
    <mergeCell ref="S20:T20"/>
    <mergeCell ref="AK24:AP24"/>
    <mergeCell ref="A33:J33"/>
    <mergeCell ref="K33:AF33"/>
    <mergeCell ref="AG33:AH33"/>
    <mergeCell ref="AI33:AP33"/>
    <mergeCell ref="A27:AP27"/>
    <mergeCell ref="A28:AP28"/>
    <mergeCell ref="AJ34:AP34"/>
    <mergeCell ref="AI20:AJ20"/>
    <mergeCell ref="W22:AG22"/>
    <mergeCell ref="W20:X20"/>
    <mergeCell ref="Y20:Z20"/>
    <mergeCell ref="AA20:AB20"/>
    <mergeCell ref="AC20:AD20"/>
    <mergeCell ref="AE20:AF20"/>
    <mergeCell ref="AG20:AH20"/>
    <mergeCell ref="A22:J22"/>
    <mergeCell ref="L22:O22"/>
    <mergeCell ref="AF23:AP23"/>
    <mergeCell ref="A23:J25"/>
    <mergeCell ref="K23:O23"/>
    <mergeCell ref="Q23:U23"/>
    <mergeCell ref="W23:AE23"/>
    <mergeCell ref="Y24:AE24"/>
    <mergeCell ref="AF24:AJ24"/>
    <mergeCell ref="AH22:AJ22"/>
    <mergeCell ref="K25:O25"/>
    <mergeCell ref="Q22:V22"/>
    <mergeCell ref="K24:O24"/>
    <mergeCell ref="P24:S24"/>
    <mergeCell ref="A14:J14"/>
    <mergeCell ref="K14:AP14"/>
    <mergeCell ref="A10:J10"/>
    <mergeCell ref="L10:Q10"/>
    <mergeCell ref="S10:Y10"/>
    <mergeCell ref="Z10:AI10"/>
    <mergeCell ref="AJ10:AP10"/>
    <mergeCell ref="K18:AP18"/>
    <mergeCell ref="Q21:W21"/>
    <mergeCell ref="X21:AP21"/>
    <mergeCell ref="M20:N20"/>
    <mergeCell ref="A18:J18"/>
    <mergeCell ref="A19:AP19"/>
    <mergeCell ref="A20:B20"/>
    <mergeCell ref="C20:D20"/>
    <mergeCell ref="E20:F20"/>
    <mergeCell ref="G20:H20"/>
    <mergeCell ref="I20:J20"/>
    <mergeCell ref="K20:L20"/>
    <mergeCell ref="AK20:AL20"/>
    <mergeCell ref="AM20:AP20"/>
    <mergeCell ref="A21:J21"/>
    <mergeCell ref="K21:P21"/>
    <mergeCell ref="U20:V20"/>
    <mergeCell ref="A13:AP13"/>
    <mergeCell ref="AA1:AP1"/>
    <mergeCell ref="A9:J9"/>
    <mergeCell ref="A12:J12"/>
    <mergeCell ref="L12:O12"/>
    <mergeCell ref="Q12:T12"/>
    <mergeCell ref="V12:Y12"/>
    <mergeCell ref="AA12:AF12"/>
    <mergeCell ref="AH12:AP12"/>
    <mergeCell ref="AA2:AP2"/>
    <mergeCell ref="AA3:AJ3"/>
    <mergeCell ref="AL3:AP3"/>
    <mergeCell ref="A5:AP5"/>
    <mergeCell ref="A6:AP6"/>
    <mergeCell ref="A7:AP7"/>
    <mergeCell ref="A8:O8"/>
    <mergeCell ref="L9:Y9"/>
    <mergeCell ref="AA9:AN9"/>
    <mergeCell ref="A43:H43"/>
    <mergeCell ref="J43:Q43"/>
    <mergeCell ref="S43:AE43"/>
    <mergeCell ref="AG43:AP43"/>
    <mergeCell ref="A40:AP40"/>
    <mergeCell ref="A50:M50"/>
    <mergeCell ref="O50:AA50"/>
    <mergeCell ref="AI50:AP50"/>
    <mergeCell ref="AD51:AF51"/>
    <mergeCell ref="C44:J44"/>
    <mergeCell ref="AA44:AH44"/>
    <mergeCell ref="C45:J45"/>
    <mergeCell ref="O45:V45"/>
    <mergeCell ref="AA45:AM45"/>
    <mergeCell ref="A46:AP46"/>
    <mergeCell ref="A47:AE47"/>
    <mergeCell ref="A49:M49"/>
    <mergeCell ref="O49:AA49"/>
    <mergeCell ref="AI49:AP49"/>
    <mergeCell ref="A41:AE41"/>
    <mergeCell ref="AG41:AP42"/>
    <mergeCell ref="A42:H42"/>
    <mergeCell ref="J42:Q42"/>
    <mergeCell ref="S42:AE42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60</vt:i4>
      </vt:variant>
    </vt:vector>
  </HeadingPairs>
  <TitlesOfParts>
    <vt:vector size="61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aasd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kjlk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vvv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2020-12-09T09:48:38Z</cp:lastPrinted>
  <dcterms:created xsi:type="dcterms:W3CDTF">1996-10-08T23:32:33Z</dcterms:created>
  <dcterms:modified xsi:type="dcterms:W3CDTF">2022-03-21T09:05:38Z</dcterms:modified>
</cp:coreProperties>
</file>